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8760" activeTab="0"/>
  </bookViews>
  <sheets>
    <sheet name="財政" sheetId="1" r:id="rId1"/>
    <sheet name="財政（２）" sheetId="2" r:id="rId2"/>
    <sheet name="財政（３）" sheetId="3" r:id="rId3"/>
    <sheet name="財政（４）" sheetId="4" r:id="rId4"/>
    <sheet name="財政（５）" sheetId="5" r:id="rId5"/>
    <sheet name="財政（６）" sheetId="6" r:id="rId6"/>
  </sheets>
  <definedNames/>
  <calcPr fullCalcOnLoad="1"/>
</workbook>
</file>

<file path=xl/sharedStrings.xml><?xml version="1.0" encoding="utf-8"?>
<sst xmlns="http://schemas.openxmlformats.org/spreadsheetml/2006/main" count="461" uniqueCount="107">
  <si>
    <t>国民健保特会の状況</t>
  </si>
  <si>
    <t>介護保険特会の状況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</si>
  <si>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</si>
  <si>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</si>
  <si>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</si>
  <si>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</si>
  <si>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</si>
  <si>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</si>
  <si>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</si>
  <si>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</si>
  <si>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</si>
  <si>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</si>
  <si>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</si>
  <si>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</si>
  <si>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</si>
  <si>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</si>
  <si>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</si>
  <si>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</si>
  <si>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</si>
  <si>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</si>
  <si>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</si>
  <si>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</si>
  <si>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</si>
  <si>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千代田区</t>
  </si>
  <si>
    <t>中央区</t>
  </si>
  <si>
    <t>清瀬市</t>
  </si>
  <si>
    <t>千代田区</t>
  </si>
  <si>
    <t>中央区</t>
  </si>
  <si>
    <t>財政力指数</t>
  </si>
  <si>
    <t>千代田区</t>
  </si>
  <si>
    <t>中央区</t>
  </si>
  <si>
    <t>単位：千円</t>
  </si>
  <si>
    <t>経常収支比率</t>
  </si>
  <si>
    <t>単位：％</t>
  </si>
  <si>
    <t>出所：東京都総務局行政部HP、区市町村行財政資料集</t>
  </si>
  <si>
    <t>歳入(a)</t>
  </si>
  <si>
    <t>他会計からの繰入金(b)</t>
  </si>
  <si>
    <t>歳入(c)</t>
  </si>
  <si>
    <t>他会計からの繰入金(d)</t>
  </si>
  <si>
    <t>b/a</t>
  </si>
  <si>
    <t>主要税目の状況</t>
  </si>
  <si>
    <t>市町村民税</t>
  </si>
  <si>
    <t>固定資産税</t>
  </si>
  <si>
    <t>財政力指数</t>
  </si>
  <si>
    <t>人口1人当り住民税収</t>
  </si>
  <si>
    <t>区部平均</t>
  </si>
  <si>
    <t>単位：千円・％</t>
  </si>
  <si>
    <t>人口(b)</t>
  </si>
  <si>
    <t>a/b</t>
  </si>
  <si>
    <t>d/c</t>
  </si>
  <si>
    <t>d/c</t>
  </si>
  <si>
    <t>市部平均</t>
  </si>
  <si>
    <t>出所：</t>
  </si>
  <si>
    <t>2003年度および2002年度は各年度決算カード</t>
  </si>
  <si>
    <t>個人均等割(a)</t>
  </si>
  <si>
    <t>所得割(b)</t>
  </si>
  <si>
    <t>a+b</t>
  </si>
  <si>
    <t>法人均等割(c)</t>
  </si>
  <si>
    <t>法人税割(d)</t>
  </si>
  <si>
    <t>c+d</t>
  </si>
  <si>
    <t>個人住民税(a)</t>
  </si>
  <si>
    <t>歳入に占める地方税比率</t>
  </si>
  <si>
    <t>人口1人当り住民税収</t>
  </si>
  <si>
    <t>将来負担比率％</t>
  </si>
  <si>
    <t>-</t>
  </si>
  <si>
    <t>-</t>
  </si>
  <si>
    <t>-</t>
  </si>
  <si>
    <t>財政</t>
  </si>
  <si>
    <t>財政（２）</t>
  </si>
  <si>
    <t>財政（３）</t>
  </si>
  <si>
    <t>財政（４）</t>
  </si>
  <si>
    <t>財政（５）</t>
  </si>
  <si>
    <t>財政（６）</t>
  </si>
  <si>
    <t>東京都総務局行政部HP、区市町村行財政資料集</t>
  </si>
  <si>
    <t xml:space="preserve">６．財政 </t>
  </si>
  <si>
    <t>2009年度一般会計総額</t>
  </si>
  <si>
    <t>2008年度決算歳入額</t>
  </si>
  <si>
    <t>2008年度決算歳出額</t>
  </si>
  <si>
    <t>2009年度標準財政規模</t>
  </si>
  <si>
    <t>出所：2009年度決算カード</t>
  </si>
  <si>
    <t>将来負担比率のみ同所『平成21年度決算に基づく都内区市町村等の健全化判断比率等の概要』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</si>
  <si>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</si>
  <si>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</si>
  <si>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</si>
  <si>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</si>
  <si>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</si>
  <si>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</si>
  <si>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</si>
  <si>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</si>
  <si>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</si>
  <si>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</si>
  <si>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</si>
  <si>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</si>
  <si>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</si>
  <si>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</si>
  <si>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</si>
  <si>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</si>
  <si>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</si>
  <si>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</si>
  <si>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</si>
  <si>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</si>
  <si>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</si>
  <si>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</si>
  <si>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</si>
  <si>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</si>
  <si>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</si>
  <si>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2009年度決算</t>
  </si>
</sst>
</file>

<file path=xl/styles.xml><?xml version="1.0" encoding="utf-8"?>
<styleSheet xmlns="http://schemas.openxmlformats.org/spreadsheetml/2006/main">
  <numFmts count="5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\ ##0\ ##0"/>
    <numFmt numFmtId="181" formatCode="#,##0.0"/>
    <numFmt numFmtId="182" formatCode="_ #,##0;[Red]_ \-#,##0"/>
    <numFmt numFmtId="183" formatCode="#,##0_);[Red]\(#,##0\)"/>
    <numFmt numFmtId="184" formatCode="0_);[Red]\(0\)"/>
    <numFmt numFmtId="185" formatCode="#,##0_ "/>
    <numFmt numFmtId="186" formatCode="0.0_ "/>
    <numFmt numFmtId="187" formatCode="#,##0.00_);[Red]\(#,##0.00\)"/>
    <numFmt numFmtId="188" formatCode="#,##0.0_);[Red]\(#,##0.0\)"/>
    <numFmt numFmtId="189" formatCode="0.00_ "/>
    <numFmt numFmtId="190" formatCode="#,##0.00_ "/>
    <numFmt numFmtId="191" formatCode="#,##0.0_ "/>
    <numFmt numFmtId="192" formatCode="0_ "/>
    <numFmt numFmtId="193" formatCode="#\ ###\ ##0_ "/>
    <numFmt numFmtId="194" formatCode="0.000000_ "/>
    <numFmt numFmtId="195" formatCode="0.0000000_ "/>
    <numFmt numFmtId="196" formatCode="0.00000_ "/>
    <numFmt numFmtId="197" formatCode="0.0000_ "/>
    <numFmt numFmtId="198" formatCode="0.000_ "/>
    <numFmt numFmtId="199" formatCode="0.00000000_ "/>
    <numFmt numFmtId="200" formatCode="0.000000000_ "/>
    <numFmt numFmtId="201" formatCode="0.0000000000_ "/>
    <numFmt numFmtId="202" formatCode="0.00000000000_ "/>
    <numFmt numFmtId="203" formatCode="0.000000000000_ "/>
    <numFmt numFmtId="204" formatCode="#.0\ ##0\ ##0"/>
    <numFmt numFmtId="205" formatCode="#.00\ ##0\ ##0"/>
    <numFmt numFmtId="206" formatCode="#.\ ##0\ ##0"/>
    <numFmt numFmtId="207" formatCode=".\ ##0\ ##00;0000000000000000000000000000000000000000000000000000000000000000000000000000"/>
    <numFmt numFmtId="208" formatCode=".\ ##0\ ##00;00000000000000000000000000000000000000000000000000000000000000000000000000000000000000000000000000000000000000000000000000000000000000000000000000000000000000000000"/>
    <numFmt numFmtId="209" formatCode=".\ ##\ ##00;00000000000000000000000000000000000000000000000000000000000000000000000000000000000000000000000000000000000000000000000000000000000000000000000000000000000000000000"/>
    <numFmt numFmtId="210" formatCode=".\ ###\ ##00;00000000000000000000000000000000000000000000000000000000000000000000000000000000000000000000000000000000000000000000000000000000000000000000000000000000000000000000.0"/>
    <numFmt numFmtId="211" formatCode=".\ #\ ##00;00000000000000000000000000000000000000000000000000000000000000000000000000000000000000000000000000000000000000000000000000000000000000000000000000000000000000000000"/>
    <numFmt numFmtId="212" formatCode="#,##0.0;[Red]\-#,##0.0"/>
    <numFmt numFmtId="213" formatCode="#,##0;&quot;△ &quot;#,##0"/>
    <numFmt numFmtId="214" formatCode="0.00_);[Red]\(0.00\)"/>
    <numFmt numFmtId="215" formatCode="0.0_);[Red]\(0.0\)"/>
  </numFmts>
  <fonts count="2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sz val="9"/>
      <name val="ＭＳ 明朝"/>
      <family val="1"/>
    </font>
    <font>
      <sz val="12"/>
      <name val="ＭＳ Ｐゴシック"/>
      <family val="3"/>
    </font>
    <font>
      <sz val="12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4" applyNumberFormat="0" applyAlignment="0" applyProtection="0"/>
    <xf numFmtId="0" fontId="10" fillId="0" borderId="0">
      <alignment vertical="center"/>
      <protection/>
    </xf>
    <xf numFmtId="0" fontId="5" fillId="24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26" fillId="4" borderId="0" applyNumberFormat="0" applyBorder="0" applyAlignment="0" applyProtection="0"/>
  </cellStyleXfs>
  <cellXfs count="120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183" fontId="4" fillId="0" borderId="10" xfId="49" applyNumberFormat="1" applyFont="1" applyBorder="1" applyAlignment="1">
      <alignment horizontal="right" vertical="center" wrapText="1"/>
    </xf>
    <xf numFmtId="183" fontId="4" fillId="0" borderId="10" xfId="0" applyNumberFormat="1" applyFont="1" applyBorder="1" applyAlignment="1">
      <alignment vertical="center" wrapText="1"/>
    </xf>
    <xf numFmtId="183" fontId="4" fillId="0" borderId="10" xfId="0" applyNumberFormat="1" applyFont="1" applyBorder="1" applyAlignment="1">
      <alignment horizontal="right" vertical="center" wrapText="1"/>
    </xf>
    <xf numFmtId="183" fontId="3" fillId="0" borderId="0" xfId="63" applyNumberFormat="1" applyFont="1" applyFill="1" applyBorder="1" applyAlignment="1">
      <alignment horizontal="left"/>
      <protection/>
    </xf>
    <xf numFmtId="0" fontId="0" fillId="0" borderId="0" xfId="0" applyAlignment="1">
      <alignment vertical="center"/>
    </xf>
    <xf numFmtId="180" fontId="3" fillId="0" borderId="0" xfId="63" applyNumberFormat="1" applyFont="1" applyFill="1" applyBorder="1" applyAlignment="1">
      <alignment horizontal="left" wrapText="1"/>
      <protection/>
    </xf>
    <xf numFmtId="0" fontId="0" fillId="0" borderId="0" xfId="0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3" fontId="4" fillId="0" borderId="10" xfId="0" applyNumberFormat="1" applyFont="1" applyBorder="1" applyAlignment="1">
      <alignment vertical="center" wrapText="1"/>
    </xf>
    <xf numFmtId="3" fontId="4" fillId="0" borderId="0" xfId="0" applyNumberFormat="1" applyFont="1" applyAlignment="1">
      <alignment vertical="center" wrapText="1"/>
    </xf>
    <xf numFmtId="181" fontId="4" fillId="0" borderId="10" xfId="0" applyNumberFormat="1" applyFont="1" applyBorder="1" applyAlignment="1">
      <alignment vertical="center" wrapText="1"/>
    </xf>
    <xf numFmtId="38" fontId="4" fillId="0" borderId="11" xfId="49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187" fontId="4" fillId="25" borderId="10" xfId="0" applyNumberFormat="1" applyFont="1" applyFill="1" applyBorder="1" applyAlignment="1">
      <alignment horizontal="right" vertical="center" wrapText="1"/>
    </xf>
    <xf numFmtId="188" fontId="4" fillId="25" borderId="10" xfId="0" applyNumberFormat="1" applyFont="1" applyFill="1" applyBorder="1" applyAlignment="1">
      <alignment horizontal="right" vertical="center" wrapText="1"/>
    </xf>
    <xf numFmtId="0" fontId="4" fillId="0" borderId="12" xfId="0" applyFont="1" applyBorder="1" applyAlignment="1">
      <alignment vertical="center"/>
    </xf>
    <xf numFmtId="190" fontId="4" fillId="0" borderId="10" xfId="0" applyNumberFormat="1" applyFont="1" applyBorder="1" applyAlignment="1">
      <alignment horizontal="right" vertical="center" wrapText="1"/>
    </xf>
    <xf numFmtId="189" fontId="4" fillId="0" borderId="10" xfId="0" applyNumberFormat="1" applyFont="1" applyBorder="1" applyAlignment="1">
      <alignment vertical="center" wrapText="1"/>
    </xf>
    <xf numFmtId="191" fontId="4" fillId="0" borderId="10" xfId="0" applyNumberFormat="1" applyFont="1" applyBorder="1" applyAlignment="1">
      <alignment horizontal="right" vertical="center" wrapText="1"/>
    </xf>
    <xf numFmtId="186" fontId="4" fillId="0" borderId="10" xfId="0" applyNumberFormat="1" applyFont="1" applyBorder="1" applyAlignment="1">
      <alignment vertical="center" wrapText="1"/>
    </xf>
    <xf numFmtId="189" fontId="4" fillId="0" borderId="13" xfId="0" applyNumberFormat="1" applyFont="1" applyBorder="1" applyAlignment="1">
      <alignment vertical="center" wrapText="1"/>
    </xf>
    <xf numFmtId="189" fontId="4" fillId="0" borderId="14" xfId="0" applyNumberFormat="1" applyFont="1" applyBorder="1" applyAlignment="1">
      <alignment vertical="center" wrapText="1"/>
    </xf>
    <xf numFmtId="185" fontId="4" fillId="0" borderId="10" xfId="0" applyNumberFormat="1" applyFont="1" applyBorder="1" applyAlignment="1">
      <alignment vertical="center" wrapText="1"/>
    </xf>
    <xf numFmtId="192" fontId="4" fillId="0" borderId="10" xfId="0" applyNumberFormat="1" applyFont="1" applyBorder="1" applyAlignment="1">
      <alignment vertical="center" wrapText="1"/>
    </xf>
    <xf numFmtId="183" fontId="3" fillId="0" borderId="10" xfId="62" applyNumberFormat="1" applyFont="1" applyFill="1" applyBorder="1" applyAlignment="1">
      <alignment vertical="center" wrapText="1"/>
      <protection/>
    </xf>
    <xf numFmtId="189" fontId="4" fillId="0" borderId="10" xfId="0" applyNumberFormat="1" applyFont="1" applyBorder="1" applyAlignment="1">
      <alignment horizontal="right" vertical="center" wrapText="1"/>
    </xf>
    <xf numFmtId="0" fontId="4" fillId="0" borderId="10" xfId="0" applyFont="1" applyFill="1" applyBorder="1" applyAlignment="1">
      <alignment horizontal="center" wrapText="1" shrinkToFi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188" fontId="4" fillId="0" borderId="10" xfId="0" applyNumberFormat="1" applyFont="1" applyBorder="1" applyAlignment="1">
      <alignment vertical="center" wrapText="1"/>
    </xf>
    <xf numFmtId="191" fontId="4" fillId="0" borderId="10" xfId="0" applyNumberFormat="1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87" fontId="4" fillId="0" borderId="10" xfId="0" applyNumberFormat="1" applyFont="1" applyBorder="1" applyAlignment="1">
      <alignment vertical="center" wrapText="1"/>
    </xf>
    <xf numFmtId="190" fontId="4" fillId="0" borderId="10" xfId="0" applyNumberFormat="1" applyFont="1" applyBorder="1" applyAlignment="1">
      <alignment vertical="center" wrapText="1"/>
    </xf>
    <xf numFmtId="0" fontId="4" fillId="0" borderId="10" xfId="0" applyFont="1" applyFill="1" applyBorder="1" applyAlignment="1">
      <alignment horizontal="center" shrinkToFit="1"/>
    </xf>
    <xf numFmtId="183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212" fontId="3" fillId="0" borderId="10" xfId="49" applyNumberFormat="1" applyFont="1" applyBorder="1" applyAlignment="1">
      <alignment wrapText="1"/>
    </xf>
    <xf numFmtId="40" fontId="3" fillId="0" borderId="10" xfId="49" applyNumberFormat="1" applyFont="1" applyBorder="1" applyAlignment="1">
      <alignment wrapText="1"/>
    </xf>
    <xf numFmtId="40" fontId="3" fillId="0" borderId="10" xfId="49" applyNumberFormat="1" applyFont="1" applyFill="1" applyBorder="1" applyAlignment="1">
      <alignment wrapText="1"/>
    </xf>
    <xf numFmtId="0" fontId="4" fillId="0" borderId="10" xfId="0" applyFont="1" applyBorder="1" applyAlignment="1">
      <alignment shrinkToFit="1"/>
    </xf>
    <xf numFmtId="0" fontId="4" fillId="0" borderId="10" xfId="0" applyFont="1" applyBorder="1" applyAlignment="1">
      <alignment/>
    </xf>
    <xf numFmtId="189" fontId="4" fillId="0" borderId="10" xfId="0" applyNumberFormat="1" applyFont="1" applyFill="1" applyBorder="1" applyAlignment="1">
      <alignment shrinkToFit="1"/>
    </xf>
    <xf numFmtId="212" fontId="4" fillId="0" borderId="10" xfId="49" applyNumberFormat="1" applyFont="1" applyFill="1" applyBorder="1" applyAlignment="1">
      <alignment wrapText="1" shrinkToFit="1"/>
    </xf>
    <xf numFmtId="180" fontId="3" fillId="0" borderId="0" xfId="63" applyNumberFormat="1" applyFont="1" applyFill="1" applyBorder="1" applyAlignment="1">
      <alignment horizontal="left"/>
      <protection/>
    </xf>
    <xf numFmtId="0" fontId="4" fillId="0" borderId="10" xfId="0" applyFont="1" applyBorder="1" applyAlignment="1">
      <alignment horizontal="right" vertical="center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214" fontId="3" fillId="0" borderId="0" xfId="63" applyNumberFormat="1" applyFont="1" applyFill="1" applyBorder="1" applyAlignment="1">
      <alignment horizontal="left" wrapText="1"/>
      <protection/>
    </xf>
    <xf numFmtId="214" fontId="0" fillId="0" borderId="0" xfId="0" applyNumberFormat="1" applyAlignment="1">
      <alignment vertical="center"/>
    </xf>
    <xf numFmtId="214" fontId="4" fillId="0" borderId="0" xfId="0" applyNumberFormat="1" applyFont="1" applyAlignment="1">
      <alignment vertical="center"/>
    </xf>
    <xf numFmtId="214" fontId="3" fillId="0" borderId="0" xfId="63" applyNumberFormat="1" applyFont="1" applyFill="1" applyBorder="1" applyAlignment="1">
      <alignment horizontal="left"/>
      <protection/>
    </xf>
    <xf numFmtId="0" fontId="4" fillId="0" borderId="10" xfId="0" applyNumberFormat="1" applyFont="1" applyBorder="1" applyAlignment="1">
      <alignment vertical="center"/>
    </xf>
    <xf numFmtId="214" fontId="3" fillId="0" borderId="10" xfId="63" applyNumberFormat="1" applyFont="1" applyBorder="1" applyAlignment="1">
      <alignment wrapText="1"/>
      <protection/>
    </xf>
    <xf numFmtId="214" fontId="3" fillId="0" borderId="10" xfId="63" applyNumberFormat="1" applyFont="1" applyFill="1" applyBorder="1" applyAlignment="1">
      <alignment wrapText="1"/>
      <protection/>
    </xf>
    <xf numFmtId="214" fontId="6" fillId="0" borderId="0" xfId="0" applyNumberFormat="1" applyFont="1" applyFill="1" applyAlignment="1">
      <alignment vertical="center"/>
    </xf>
    <xf numFmtId="189" fontId="4" fillId="0" borderId="10" xfId="0" applyNumberFormat="1" applyFont="1" applyBorder="1" applyAlignment="1">
      <alignment shrinkToFit="1"/>
    </xf>
    <xf numFmtId="189" fontId="4" fillId="0" borderId="10" xfId="0" applyNumberFormat="1" applyFont="1" applyBorder="1" applyAlignment="1">
      <alignment/>
    </xf>
    <xf numFmtId="215" fontId="4" fillId="0" borderId="10" xfId="0" applyNumberFormat="1" applyFont="1" applyBorder="1" applyAlignment="1">
      <alignment vertical="center" wrapText="1"/>
    </xf>
    <xf numFmtId="215" fontId="3" fillId="0" borderId="10" xfId="63" applyNumberFormat="1" applyFont="1" applyBorder="1" applyAlignment="1">
      <alignment wrapText="1"/>
      <protection/>
    </xf>
    <xf numFmtId="3" fontId="4" fillId="0" borderId="10" xfId="0" applyNumberFormat="1" applyFont="1" applyFill="1" applyBorder="1" applyAlignment="1">
      <alignment vertical="center" wrapText="1"/>
    </xf>
    <xf numFmtId="185" fontId="4" fillId="0" borderId="10" xfId="0" applyNumberFormat="1" applyFont="1" applyFill="1" applyBorder="1" applyAlignment="1">
      <alignment vertical="center" wrapText="1"/>
    </xf>
    <xf numFmtId="186" fontId="3" fillId="0" borderId="10" xfId="63" applyNumberFormat="1" applyFont="1" applyBorder="1" applyAlignment="1">
      <alignment wrapText="1"/>
      <protection/>
    </xf>
    <xf numFmtId="0" fontId="6" fillId="0" borderId="0" xfId="0" applyFont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86" fontId="4" fillId="0" borderId="10" xfId="0" applyNumberFormat="1" applyFont="1" applyFill="1" applyBorder="1" applyAlignment="1">
      <alignment wrapText="1" shrinkToFit="1"/>
    </xf>
    <xf numFmtId="189" fontId="3" fillId="0" borderId="10" xfId="63" applyNumberFormat="1" applyFont="1" applyBorder="1" applyAlignment="1">
      <alignment wrapText="1"/>
      <protection/>
    </xf>
    <xf numFmtId="189" fontId="3" fillId="0" borderId="10" xfId="63" applyNumberFormat="1" applyFont="1" applyFill="1" applyBorder="1" applyAlignment="1">
      <alignment wrapText="1"/>
      <protection/>
    </xf>
    <xf numFmtId="0" fontId="4" fillId="0" borderId="14" xfId="0" applyFont="1" applyBorder="1" applyAlignment="1">
      <alignment horizontal="center" vertical="center"/>
    </xf>
    <xf numFmtId="183" fontId="3" fillId="0" borderId="10" xfId="63" applyNumberFormat="1" applyFont="1" applyBorder="1" applyAlignment="1">
      <alignment horizontal="distributed" wrapText="1"/>
      <protection/>
    </xf>
    <xf numFmtId="180" fontId="3" fillId="0" borderId="10" xfId="63" applyNumberFormat="1" applyFont="1" applyBorder="1" applyAlignment="1">
      <alignment horizontal="distributed" vertical="top" wrapText="1"/>
      <protection/>
    </xf>
    <xf numFmtId="180" fontId="3" fillId="0" borderId="10" xfId="63" applyNumberFormat="1" applyFont="1" applyFill="1" applyBorder="1" applyAlignment="1">
      <alignment horizontal="distributed" vertical="top" wrapText="1"/>
      <protection/>
    </xf>
    <xf numFmtId="180" fontId="3" fillId="0" borderId="10" xfId="63" applyNumberFormat="1" applyFont="1" applyBorder="1" applyAlignment="1">
      <alignment horizontal="distributed" wrapText="1"/>
      <protection/>
    </xf>
    <xf numFmtId="0" fontId="4" fillId="0" borderId="10" xfId="0" applyFont="1" applyBorder="1" applyAlignment="1">
      <alignment horizontal="distributed" vertical="center" wrapText="1"/>
    </xf>
    <xf numFmtId="180" fontId="3" fillId="0" borderId="10" xfId="63" applyNumberFormat="1" applyFont="1" applyFill="1" applyBorder="1" applyAlignment="1">
      <alignment horizontal="distributed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83" fontId="2" fillId="0" borderId="14" xfId="0" applyNumberFormat="1" applyFont="1" applyBorder="1" applyAlignment="1">
      <alignment horizontal="center" vertical="center" wrapText="1"/>
    </xf>
    <xf numFmtId="183" fontId="2" fillId="0" borderId="15" xfId="0" applyNumberFormat="1" applyFont="1" applyBorder="1" applyAlignment="1">
      <alignment horizontal="center" vertical="center" wrapText="1"/>
    </xf>
    <xf numFmtId="183" fontId="2" fillId="0" borderId="13" xfId="0" applyNumberFormat="1" applyFont="1" applyBorder="1" applyAlignment="1">
      <alignment horizontal="center" vertical="center" wrapText="1"/>
    </xf>
    <xf numFmtId="183" fontId="4" fillId="0" borderId="14" xfId="0" applyNumberFormat="1" applyFont="1" applyBorder="1" applyAlignment="1">
      <alignment horizontal="center" vertical="center" wrapText="1"/>
    </xf>
    <xf numFmtId="183" fontId="4" fillId="0" borderId="15" xfId="0" applyNumberFormat="1" applyFont="1" applyBorder="1" applyAlignment="1">
      <alignment horizontal="center" vertical="center" wrapText="1"/>
    </xf>
    <xf numFmtId="183" fontId="4" fillId="0" borderId="13" xfId="0" applyNumberFormat="1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1-01" xfId="62"/>
    <cellStyle name="標準_Sheet1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tabSelected="1" zoomScalePageLayoutView="0" workbookViewId="0" topLeftCell="A1">
      <selection activeCell="C37" sqref="C37"/>
    </sheetView>
  </sheetViews>
  <sheetFormatPr defaultColWidth="9.00390625" defaultRowHeight="13.5"/>
  <cols>
    <col min="1" max="1" width="9.00390625" style="9" customWidth="1"/>
    <col min="2" max="5" width="11.375" style="9" bestFit="1" customWidth="1"/>
    <col min="6" max="6" width="4.75390625" style="9" customWidth="1"/>
    <col min="7" max="7" width="9.625" style="9" customWidth="1"/>
    <col min="8" max="8" width="10.25390625" style="9" bestFit="1" customWidth="1"/>
    <col min="9" max="9" width="11.375" style="9" bestFit="1" customWidth="1"/>
    <col min="10" max="10" width="10.125" style="9" bestFit="1" customWidth="1"/>
    <col min="11" max="11" width="11.375" style="9" customWidth="1"/>
    <col min="12" max="16384" width="9.00390625" style="9" customWidth="1"/>
  </cols>
  <sheetData>
    <row r="1" ht="14.25">
      <c r="A1" s="47" t="s">
        <v>74</v>
      </c>
    </row>
    <row r="2" s="45" customFormat="1" ht="14.25">
      <c r="A2" s="57" t="s">
        <v>67</v>
      </c>
    </row>
    <row r="4" spans="1:15" ht="24">
      <c r="A4" s="10"/>
      <c r="B4" s="10" t="s">
        <v>75</v>
      </c>
      <c r="C4" s="11" t="s">
        <v>76</v>
      </c>
      <c r="D4" s="11" t="s">
        <v>77</v>
      </c>
      <c r="E4" s="11" t="s">
        <v>78</v>
      </c>
      <c r="F4" s="12"/>
      <c r="G4" s="10"/>
      <c r="H4" s="10" t="s">
        <v>75</v>
      </c>
      <c r="I4" s="11" t="s">
        <v>76</v>
      </c>
      <c r="J4" s="11" t="s">
        <v>77</v>
      </c>
      <c r="K4" s="11" t="s">
        <v>78</v>
      </c>
      <c r="O4" s="13"/>
    </row>
    <row r="5" spans="1:16" ht="13.5">
      <c r="A5" s="87" t="s">
        <v>23</v>
      </c>
      <c r="B5" s="14">
        <v>48442862</v>
      </c>
      <c r="C5" s="14">
        <v>48158822</v>
      </c>
      <c r="D5" s="14">
        <v>44381603</v>
      </c>
      <c r="E5" s="14">
        <v>31686818</v>
      </c>
      <c r="F5" s="15"/>
      <c r="G5" s="85" t="s">
        <v>81</v>
      </c>
      <c r="H5" s="14">
        <v>195779898</v>
      </c>
      <c r="I5" s="14">
        <v>176177250</v>
      </c>
      <c r="J5" s="14">
        <v>163805060</v>
      </c>
      <c r="K5" s="14">
        <v>102252099</v>
      </c>
      <c r="L5" s="13"/>
      <c r="M5" s="13"/>
      <c r="N5" s="13"/>
      <c r="O5" s="13"/>
      <c r="P5" s="13"/>
    </row>
    <row r="6" spans="1:16" ht="13.5">
      <c r="A6" s="87" t="s">
        <v>24</v>
      </c>
      <c r="B6" s="14">
        <v>69832773</v>
      </c>
      <c r="C6" s="14">
        <v>68294814</v>
      </c>
      <c r="D6" s="14">
        <v>62928396</v>
      </c>
      <c r="E6" s="14">
        <v>44374960</v>
      </c>
      <c r="F6" s="13"/>
      <c r="G6" s="85" t="s">
        <v>82</v>
      </c>
      <c r="H6" s="14">
        <v>75811975</v>
      </c>
      <c r="I6" s="14">
        <v>67786985</v>
      </c>
      <c r="J6" s="14">
        <v>62224587</v>
      </c>
      <c r="K6" s="14">
        <v>39395380</v>
      </c>
      <c r="L6" s="13"/>
      <c r="M6" s="13"/>
      <c r="N6" s="13"/>
      <c r="O6" s="13"/>
      <c r="P6" s="13"/>
    </row>
    <row r="7" spans="1:16" ht="13.5">
      <c r="A7" s="87" t="s">
        <v>2</v>
      </c>
      <c r="B7" s="14">
        <v>130455848</v>
      </c>
      <c r="C7" s="14">
        <v>124872766</v>
      </c>
      <c r="D7" s="14">
        <v>111796116</v>
      </c>
      <c r="E7" s="14">
        <v>84539701</v>
      </c>
      <c r="F7" s="13"/>
      <c r="G7" s="85" t="s">
        <v>83</v>
      </c>
      <c r="H7" s="14">
        <v>60539219</v>
      </c>
      <c r="I7" s="14">
        <v>59155785</v>
      </c>
      <c r="J7" s="14">
        <v>54006673</v>
      </c>
      <c r="K7" s="14">
        <v>37931917</v>
      </c>
      <c r="L7" s="13"/>
      <c r="M7" s="13"/>
      <c r="N7" s="13"/>
      <c r="O7" s="13"/>
      <c r="P7" s="13"/>
    </row>
    <row r="8" spans="1:16" ht="13.5">
      <c r="A8" s="87" t="s">
        <v>3</v>
      </c>
      <c r="B8" s="14">
        <v>131704504</v>
      </c>
      <c r="C8" s="14">
        <v>129950009</v>
      </c>
      <c r="D8" s="14">
        <v>119151135</v>
      </c>
      <c r="E8" s="14">
        <v>83288301</v>
      </c>
      <c r="F8" s="13"/>
      <c r="G8" s="85" t="s">
        <v>84</v>
      </c>
      <c r="H8" s="14">
        <v>63232912</v>
      </c>
      <c r="I8" s="14">
        <v>57575859</v>
      </c>
      <c r="J8" s="14">
        <v>53918286</v>
      </c>
      <c r="K8" s="14">
        <v>38445556</v>
      </c>
      <c r="L8" s="13"/>
      <c r="M8" s="13"/>
      <c r="N8" s="13"/>
      <c r="O8" s="13"/>
      <c r="P8" s="13"/>
    </row>
    <row r="9" spans="1:16" ht="13.5">
      <c r="A9" s="87" t="s">
        <v>4</v>
      </c>
      <c r="B9" s="14">
        <v>78476132</v>
      </c>
      <c r="C9" s="14">
        <v>74788411</v>
      </c>
      <c r="D9" s="14">
        <v>68271160</v>
      </c>
      <c r="E9" s="14">
        <v>57246200</v>
      </c>
      <c r="F9" s="13"/>
      <c r="G9" s="85" t="s">
        <v>85</v>
      </c>
      <c r="H9" s="14">
        <v>50561388</v>
      </c>
      <c r="I9" s="14">
        <v>44365922</v>
      </c>
      <c r="J9" s="14">
        <v>43630506</v>
      </c>
      <c r="K9" s="14">
        <v>26050810</v>
      </c>
      <c r="L9" s="13"/>
      <c r="M9" s="13"/>
      <c r="N9" s="13"/>
      <c r="O9" s="13"/>
      <c r="P9" s="13"/>
    </row>
    <row r="10" spans="1:16" ht="13.5">
      <c r="A10" s="87" t="s">
        <v>5</v>
      </c>
      <c r="B10" s="14">
        <v>94879539</v>
      </c>
      <c r="C10" s="14">
        <v>94070757</v>
      </c>
      <c r="D10" s="14">
        <v>89805262</v>
      </c>
      <c r="E10" s="14">
        <v>55675219</v>
      </c>
      <c r="F10" s="13"/>
      <c r="G10" s="85" t="s">
        <v>86</v>
      </c>
      <c r="H10" s="14">
        <v>88663267</v>
      </c>
      <c r="I10" s="14">
        <v>87603155</v>
      </c>
      <c r="J10" s="14">
        <v>80903110</v>
      </c>
      <c r="K10" s="14">
        <v>52357768</v>
      </c>
      <c r="L10" s="13"/>
      <c r="M10" s="13"/>
      <c r="N10" s="13"/>
      <c r="O10" s="13"/>
      <c r="P10" s="13"/>
    </row>
    <row r="11" spans="1:16" ht="13.5">
      <c r="A11" s="87" t="s">
        <v>6</v>
      </c>
      <c r="B11" s="14">
        <v>104287312</v>
      </c>
      <c r="C11" s="14">
        <v>96646142</v>
      </c>
      <c r="D11" s="14">
        <v>91650893</v>
      </c>
      <c r="E11" s="14">
        <v>65755191</v>
      </c>
      <c r="F11" s="13"/>
      <c r="G11" s="85" t="s">
        <v>87</v>
      </c>
      <c r="H11" s="14">
        <v>40895820</v>
      </c>
      <c r="I11" s="14">
        <v>37317020</v>
      </c>
      <c r="J11" s="14">
        <v>36881598</v>
      </c>
      <c r="K11" s="14">
        <v>21247177</v>
      </c>
      <c r="L11" s="13"/>
      <c r="M11" s="13"/>
      <c r="N11" s="13"/>
      <c r="O11" s="13"/>
      <c r="P11" s="13"/>
    </row>
    <row r="12" spans="1:16" ht="13.5">
      <c r="A12" s="87" t="s">
        <v>7</v>
      </c>
      <c r="B12" s="14">
        <v>161769960</v>
      </c>
      <c r="C12" s="14">
        <v>165283230</v>
      </c>
      <c r="D12" s="14">
        <v>153773313</v>
      </c>
      <c r="E12" s="14">
        <v>107702950</v>
      </c>
      <c r="F12" s="13"/>
      <c r="G12" s="85" t="s">
        <v>88</v>
      </c>
      <c r="H12" s="14">
        <v>80178383</v>
      </c>
      <c r="I12" s="14">
        <v>78941263</v>
      </c>
      <c r="J12" s="14">
        <v>72967114</v>
      </c>
      <c r="K12" s="14">
        <v>45561214</v>
      </c>
      <c r="L12" s="13"/>
      <c r="M12" s="13"/>
      <c r="N12" s="13"/>
      <c r="O12" s="13"/>
      <c r="P12" s="13"/>
    </row>
    <row r="13" spans="1:16" ht="13.5">
      <c r="A13" s="87" t="s">
        <v>8</v>
      </c>
      <c r="B13" s="14">
        <v>143511752</v>
      </c>
      <c r="C13" s="14">
        <v>136922417</v>
      </c>
      <c r="D13" s="14">
        <v>133786920</v>
      </c>
      <c r="E13" s="14">
        <v>94820843</v>
      </c>
      <c r="F13" s="13"/>
      <c r="G13" s="85" t="s">
        <v>89</v>
      </c>
      <c r="H13" s="14">
        <v>131219616</v>
      </c>
      <c r="I13" s="14">
        <v>129483662</v>
      </c>
      <c r="J13" s="14">
        <v>120008014</v>
      </c>
      <c r="K13" s="14">
        <v>76097434</v>
      </c>
      <c r="L13" s="13"/>
      <c r="M13" s="13"/>
      <c r="N13" s="13"/>
      <c r="O13" s="13"/>
      <c r="P13" s="13"/>
    </row>
    <row r="14" spans="1:16" ht="13.5">
      <c r="A14" s="87" t="s">
        <v>9</v>
      </c>
      <c r="B14" s="14">
        <v>93178923</v>
      </c>
      <c r="C14" s="14">
        <v>102588305</v>
      </c>
      <c r="D14" s="14">
        <v>95675707</v>
      </c>
      <c r="E14" s="14">
        <v>70209865</v>
      </c>
      <c r="F14" s="13"/>
      <c r="G14" s="85" t="s">
        <v>90</v>
      </c>
      <c r="H14" s="14">
        <v>38811942</v>
      </c>
      <c r="I14" s="14">
        <v>38691564</v>
      </c>
      <c r="J14" s="14">
        <v>35848261</v>
      </c>
      <c r="K14" s="14">
        <v>21793766</v>
      </c>
      <c r="L14" s="13"/>
      <c r="M14" s="13"/>
      <c r="N14" s="13"/>
      <c r="O14" s="13"/>
      <c r="P14" s="13"/>
    </row>
    <row r="15" spans="1:16" ht="13.5">
      <c r="A15" s="87" t="s">
        <v>10</v>
      </c>
      <c r="B15" s="14">
        <v>231126704</v>
      </c>
      <c r="C15" s="14">
        <v>226512310</v>
      </c>
      <c r="D15" s="14">
        <v>205559634</v>
      </c>
      <c r="E15" s="14">
        <v>164388198</v>
      </c>
      <c r="F15" s="13"/>
      <c r="G15" s="85" t="s">
        <v>91</v>
      </c>
      <c r="H15" s="14">
        <v>54973310</v>
      </c>
      <c r="I15" s="14">
        <v>53325310</v>
      </c>
      <c r="J15" s="14">
        <v>49374095</v>
      </c>
      <c r="K15" s="14">
        <v>33067430</v>
      </c>
      <c r="L15" s="13"/>
      <c r="M15" s="13"/>
      <c r="N15" s="13"/>
      <c r="O15" s="13"/>
      <c r="P15" s="13"/>
    </row>
    <row r="16" spans="1:16" ht="13.5">
      <c r="A16" s="87" t="s">
        <v>11</v>
      </c>
      <c r="B16" s="14">
        <v>249387063</v>
      </c>
      <c r="C16" s="14">
        <v>248949925</v>
      </c>
      <c r="D16" s="14">
        <v>230797681</v>
      </c>
      <c r="E16" s="14">
        <v>187329511</v>
      </c>
      <c r="F16" s="13"/>
      <c r="G16" s="85" t="s">
        <v>92</v>
      </c>
      <c r="H16" s="14">
        <v>60317187</v>
      </c>
      <c r="I16" s="14">
        <v>57351923</v>
      </c>
      <c r="J16" s="14">
        <v>55469073</v>
      </c>
      <c r="K16" s="14">
        <v>32702507</v>
      </c>
      <c r="L16" s="13"/>
      <c r="M16" s="13"/>
      <c r="N16" s="13"/>
      <c r="O16" s="13"/>
      <c r="P16" s="13"/>
    </row>
    <row r="17" spans="1:16" ht="13.5">
      <c r="A17" s="87" t="s">
        <v>12</v>
      </c>
      <c r="B17" s="14">
        <v>87865440</v>
      </c>
      <c r="C17" s="14">
        <v>85328617</v>
      </c>
      <c r="D17" s="14">
        <v>77459916</v>
      </c>
      <c r="E17" s="14">
        <v>63330869</v>
      </c>
      <c r="F17" s="13"/>
      <c r="G17" s="85" t="s">
        <v>93</v>
      </c>
      <c r="H17" s="14">
        <v>45660101</v>
      </c>
      <c r="I17" s="14">
        <v>44893377</v>
      </c>
      <c r="J17" s="14">
        <v>44050304</v>
      </c>
      <c r="K17" s="14">
        <v>25842297</v>
      </c>
      <c r="L17" s="13"/>
      <c r="M17" s="13"/>
      <c r="N17" s="13"/>
      <c r="O17" s="13"/>
      <c r="P17" s="13"/>
    </row>
    <row r="18" spans="1:16" ht="13.5">
      <c r="A18" s="87" t="s">
        <v>13</v>
      </c>
      <c r="B18" s="14">
        <v>122956919</v>
      </c>
      <c r="C18" s="14">
        <v>104310877</v>
      </c>
      <c r="D18" s="14">
        <v>96409977</v>
      </c>
      <c r="E18" s="14">
        <v>77446251</v>
      </c>
      <c r="F18" s="13"/>
      <c r="G18" s="85" t="s">
        <v>94</v>
      </c>
      <c r="H18" s="14">
        <v>39900582</v>
      </c>
      <c r="I18" s="14">
        <v>42945544</v>
      </c>
      <c r="J18" s="14">
        <v>40070672</v>
      </c>
      <c r="K18" s="14">
        <v>23816079</v>
      </c>
      <c r="L18" s="13"/>
      <c r="M18" s="13"/>
      <c r="N18" s="13"/>
      <c r="O18" s="13"/>
      <c r="P18" s="13"/>
    </row>
    <row r="19" spans="1:16" ht="13.5">
      <c r="A19" s="87" t="s">
        <v>14</v>
      </c>
      <c r="B19" s="14">
        <v>155872348</v>
      </c>
      <c r="C19" s="14">
        <v>158876917</v>
      </c>
      <c r="D19" s="14">
        <v>150711210</v>
      </c>
      <c r="E19" s="14">
        <v>121166858</v>
      </c>
      <c r="F19" s="13"/>
      <c r="G19" s="85" t="s">
        <v>95</v>
      </c>
      <c r="H19" s="14">
        <v>25930214</v>
      </c>
      <c r="I19" s="14">
        <v>24364660</v>
      </c>
      <c r="J19" s="14">
        <v>24020030</v>
      </c>
      <c r="K19" s="14">
        <v>15489598</v>
      </c>
      <c r="L19" s="13"/>
      <c r="M19" s="13"/>
      <c r="N19" s="13"/>
      <c r="O19" s="13"/>
      <c r="P19" s="13"/>
    </row>
    <row r="20" spans="1:16" ht="13.5">
      <c r="A20" s="87" t="s">
        <v>15</v>
      </c>
      <c r="B20" s="14">
        <v>99834600</v>
      </c>
      <c r="C20" s="14">
        <v>95793544</v>
      </c>
      <c r="D20" s="14">
        <v>91050975</v>
      </c>
      <c r="E20" s="14">
        <v>67658974</v>
      </c>
      <c r="F20" s="13"/>
      <c r="G20" s="86" t="s">
        <v>96</v>
      </c>
      <c r="H20" s="14">
        <v>21712657</v>
      </c>
      <c r="I20" s="14">
        <v>20770314</v>
      </c>
      <c r="J20" s="14">
        <v>20374193</v>
      </c>
      <c r="K20" s="14">
        <v>11606648</v>
      </c>
      <c r="L20" s="13"/>
      <c r="M20" s="13"/>
      <c r="N20" s="13"/>
      <c r="O20" s="13"/>
      <c r="P20" s="13"/>
    </row>
    <row r="21" spans="1:16" ht="13.5">
      <c r="A21" s="87" t="s">
        <v>16</v>
      </c>
      <c r="B21" s="14">
        <v>130383839</v>
      </c>
      <c r="C21" s="14">
        <v>138577629</v>
      </c>
      <c r="D21" s="14">
        <v>124846154</v>
      </c>
      <c r="E21" s="14">
        <v>87107712</v>
      </c>
      <c r="F21" s="13"/>
      <c r="G21" s="86" t="s">
        <v>97</v>
      </c>
      <c r="H21" s="14">
        <v>24076579</v>
      </c>
      <c r="I21" s="14">
        <v>22873569</v>
      </c>
      <c r="J21" s="14">
        <v>21189285</v>
      </c>
      <c r="K21" s="14">
        <v>14195007</v>
      </c>
      <c r="L21" s="13"/>
      <c r="M21" s="13"/>
      <c r="N21" s="13"/>
      <c r="O21" s="13"/>
      <c r="P21" s="13"/>
    </row>
    <row r="22" spans="1:16" ht="13.5">
      <c r="A22" s="87" t="s">
        <v>17</v>
      </c>
      <c r="B22" s="14">
        <v>93311414</v>
      </c>
      <c r="C22" s="14">
        <v>85295003</v>
      </c>
      <c r="D22" s="14">
        <v>82086991</v>
      </c>
      <c r="E22" s="14">
        <v>60651415</v>
      </c>
      <c r="F22" s="13"/>
      <c r="G22" s="86" t="s">
        <v>98</v>
      </c>
      <c r="H22" s="14">
        <v>26144435</v>
      </c>
      <c r="I22" s="14">
        <v>23762177</v>
      </c>
      <c r="J22" s="14">
        <v>22874627</v>
      </c>
      <c r="K22" s="14">
        <v>14820892</v>
      </c>
      <c r="L22" s="13"/>
      <c r="M22" s="13"/>
      <c r="N22" s="13"/>
      <c r="O22" s="13"/>
      <c r="P22" s="13"/>
    </row>
    <row r="23" spans="1:16" ht="13.5">
      <c r="A23" s="87" t="s">
        <v>18</v>
      </c>
      <c r="B23" s="14">
        <v>175464081</v>
      </c>
      <c r="C23" s="14">
        <v>181307999</v>
      </c>
      <c r="D23" s="14">
        <v>169673486</v>
      </c>
      <c r="E23" s="14">
        <v>126222194</v>
      </c>
      <c r="F23" s="13"/>
      <c r="G23" s="85" t="s">
        <v>25</v>
      </c>
      <c r="H23" s="14">
        <v>27702842</v>
      </c>
      <c r="I23" s="14">
        <v>25096696</v>
      </c>
      <c r="J23" s="14">
        <v>23294914</v>
      </c>
      <c r="K23" s="14">
        <v>13735677</v>
      </c>
      <c r="L23" s="13"/>
      <c r="M23" s="13"/>
      <c r="N23" s="13"/>
      <c r="O23" s="13"/>
      <c r="P23" s="13"/>
    </row>
    <row r="24" spans="1:16" ht="13.5">
      <c r="A24" s="87" t="s">
        <v>19</v>
      </c>
      <c r="B24" s="14">
        <v>232804639</v>
      </c>
      <c r="C24" s="14">
        <v>220991308</v>
      </c>
      <c r="D24" s="14">
        <v>208107909</v>
      </c>
      <c r="E24" s="14">
        <v>165287728</v>
      </c>
      <c r="F24" s="13"/>
      <c r="G24" s="85" t="s">
        <v>99</v>
      </c>
      <c r="H24" s="14">
        <v>36107446</v>
      </c>
      <c r="I24" s="14">
        <v>33008103</v>
      </c>
      <c r="J24" s="14">
        <v>32144075</v>
      </c>
      <c r="K24" s="14">
        <v>20588318</v>
      </c>
      <c r="L24" s="13"/>
      <c r="M24" s="13"/>
      <c r="N24" s="13"/>
      <c r="O24" s="13"/>
      <c r="P24" s="13"/>
    </row>
    <row r="25" spans="1:11" ht="13.5">
      <c r="A25" s="87" t="s">
        <v>20</v>
      </c>
      <c r="B25" s="14">
        <v>246955151</v>
      </c>
      <c r="C25" s="14">
        <v>238690492</v>
      </c>
      <c r="D25" s="14">
        <v>220760641</v>
      </c>
      <c r="E25" s="14">
        <v>166681177</v>
      </c>
      <c r="G25" s="85" t="s">
        <v>100</v>
      </c>
      <c r="H25" s="14">
        <v>25094389</v>
      </c>
      <c r="I25" s="14">
        <v>23379696</v>
      </c>
      <c r="J25" s="14">
        <v>21705294</v>
      </c>
      <c r="K25" s="14">
        <v>12887768</v>
      </c>
    </row>
    <row r="26" spans="1:11" ht="13.5">
      <c r="A26" s="87" t="s">
        <v>21</v>
      </c>
      <c r="B26" s="14">
        <v>166309233</v>
      </c>
      <c r="C26" s="14">
        <v>209181009</v>
      </c>
      <c r="D26" s="14">
        <v>193959776</v>
      </c>
      <c r="E26" s="14">
        <v>114367095</v>
      </c>
      <c r="G26" s="85" t="s">
        <v>101</v>
      </c>
      <c r="H26" s="14">
        <v>49544739</v>
      </c>
      <c r="I26" s="14">
        <v>50492226</v>
      </c>
      <c r="J26" s="14">
        <v>47283089</v>
      </c>
      <c r="K26" s="14">
        <v>30840988</v>
      </c>
    </row>
    <row r="27" spans="1:11" ht="13.5">
      <c r="A27" s="87" t="s">
        <v>22</v>
      </c>
      <c r="B27" s="14">
        <v>225090219</v>
      </c>
      <c r="C27" s="14">
        <v>228697214</v>
      </c>
      <c r="D27" s="14">
        <v>210095584</v>
      </c>
      <c r="E27" s="14">
        <v>159440815</v>
      </c>
      <c r="G27" s="85" t="s">
        <v>102</v>
      </c>
      <c r="H27" s="14">
        <v>29611586</v>
      </c>
      <c r="I27" s="14">
        <v>29159076</v>
      </c>
      <c r="J27" s="14">
        <v>27017791</v>
      </c>
      <c r="K27" s="14">
        <v>15821808</v>
      </c>
    </row>
    <row r="28" spans="7:11" ht="13.5">
      <c r="G28" s="85" t="s">
        <v>103</v>
      </c>
      <c r="H28" s="14">
        <v>20999080</v>
      </c>
      <c r="I28" s="14">
        <v>21436800</v>
      </c>
      <c r="J28" s="14">
        <v>20090429</v>
      </c>
      <c r="K28" s="14">
        <v>11894319</v>
      </c>
    </row>
    <row r="29" spans="1:11" ht="13.5">
      <c r="A29" s="8" t="s">
        <v>31</v>
      </c>
      <c r="G29" s="85" t="s">
        <v>104</v>
      </c>
      <c r="H29" s="14">
        <v>29865199</v>
      </c>
      <c r="I29" s="14">
        <v>25767308</v>
      </c>
      <c r="J29" s="14">
        <v>25191521</v>
      </c>
      <c r="K29" s="14">
        <v>15783018</v>
      </c>
    </row>
    <row r="30" spans="1:11" ht="13.5">
      <c r="A30" s="18" t="s">
        <v>79</v>
      </c>
      <c r="G30" s="85" t="s">
        <v>105</v>
      </c>
      <c r="H30" s="14">
        <v>64889347</v>
      </c>
      <c r="I30" s="14">
        <v>63124301</v>
      </c>
      <c r="J30" s="14">
        <v>58838337</v>
      </c>
      <c r="K30" s="14">
        <v>36419377</v>
      </c>
    </row>
  </sheetData>
  <sheetProtection/>
  <printOptions/>
  <pageMargins left="0.75" right="0.75" top="1" bottom="1" header="0.512" footer="0.51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1">
      <selection activeCell="C40" sqref="C40"/>
    </sheetView>
  </sheetViews>
  <sheetFormatPr defaultColWidth="9.00390625" defaultRowHeight="13.5"/>
  <cols>
    <col min="2" max="2" width="12.625" style="0" customWidth="1"/>
    <col min="3" max="3" width="10.125" style="0" bestFit="1" customWidth="1"/>
    <col min="4" max="4" width="10.125" style="0" customWidth="1"/>
    <col min="5" max="5" width="4.75390625" style="0" customWidth="1"/>
    <col min="7" max="7" width="12.625" style="0" customWidth="1"/>
    <col min="8" max="8" width="9.25390625" style="0" bestFit="1" customWidth="1"/>
    <col min="9" max="9" width="9.25390625" style="0" customWidth="1"/>
    <col min="10" max="10" width="12.625" style="0" customWidth="1"/>
    <col min="11" max="11" width="10.125" style="0" customWidth="1"/>
    <col min="13" max="13" width="9.75390625" style="0" bestFit="1" customWidth="1"/>
  </cols>
  <sheetData>
    <row r="1" ht="14.25">
      <c r="A1" s="58" t="s">
        <v>68</v>
      </c>
    </row>
    <row r="3" s="46" customFormat="1" ht="14.25">
      <c r="A3" s="47" t="s">
        <v>40</v>
      </c>
    </row>
    <row r="4" spans="1:13" ht="13.5">
      <c r="A4" s="10"/>
      <c r="B4" s="91" t="s">
        <v>41</v>
      </c>
      <c r="C4" s="91"/>
      <c r="D4" s="91"/>
      <c r="F4" s="59"/>
      <c r="G4" s="90" t="s">
        <v>41</v>
      </c>
      <c r="H4" s="90"/>
      <c r="I4" s="90"/>
      <c r="J4" s="90"/>
      <c r="K4" s="90"/>
      <c r="L4" s="60"/>
      <c r="M4" s="90" t="s">
        <v>42</v>
      </c>
    </row>
    <row r="5" spans="1:13" s="37" customFormat="1" ht="13.5">
      <c r="A5" s="33"/>
      <c r="B5" s="33" t="s">
        <v>54</v>
      </c>
      <c r="C5" s="33" t="s">
        <v>55</v>
      </c>
      <c r="D5" s="33" t="s">
        <v>56</v>
      </c>
      <c r="F5" s="60"/>
      <c r="G5" s="60" t="s">
        <v>54</v>
      </c>
      <c r="H5" s="60" t="s">
        <v>55</v>
      </c>
      <c r="I5" s="60" t="s">
        <v>56</v>
      </c>
      <c r="J5" s="60" t="s">
        <v>57</v>
      </c>
      <c r="K5" s="60" t="s">
        <v>58</v>
      </c>
      <c r="L5" s="60" t="s">
        <v>59</v>
      </c>
      <c r="M5" s="90"/>
    </row>
    <row r="6" spans="1:13" ht="13.5">
      <c r="A6" s="87" t="s">
        <v>23</v>
      </c>
      <c r="B6" s="14">
        <v>117430</v>
      </c>
      <c r="C6" s="14">
        <v>11178564</v>
      </c>
      <c r="D6" s="14">
        <f>SUM(B6:C6)</f>
        <v>11295994</v>
      </c>
      <c r="F6" s="85" t="s">
        <v>81</v>
      </c>
      <c r="G6" s="14">
        <v>779588</v>
      </c>
      <c r="H6" s="14">
        <v>37117008</v>
      </c>
      <c r="I6" s="14">
        <f>SUM(G6:H6)</f>
        <v>37896596</v>
      </c>
      <c r="J6" s="14">
        <v>1341171</v>
      </c>
      <c r="K6" s="14">
        <v>3832137</v>
      </c>
      <c r="L6" s="14">
        <f>SUM(J6:K6)</f>
        <v>5173308</v>
      </c>
      <c r="M6" s="14">
        <v>34947391</v>
      </c>
    </row>
    <row r="7" spans="1:13" ht="13.5">
      <c r="A7" s="87" t="s">
        <v>24</v>
      </c>
      <c r="B7" s="14">
        <v>214962</v>
      </c>
      <c r="C7" s="14">
        <v>18884695</v>
      </c>
      <c r="D7" s="14">
        <f aca="true" t="shared" si="0" ref="D7:D28">SUM(B7:C7)</f>
        <v>19099657</v>
      </c>
      <c r="F7" s="85" t="s">
        <v>82</v>
      </c>
      <c r="G7" s="14">
        <v>263639</v>
      </c>
      <c r="H7" s="14">
        <v>12499656</v>
      </c>
      <c r="I7" s="14">
        <f aca="true" t="shared" si="1" ref="I7:I31">SUM(G7:H7)</f>
        <v>12763295</v>
      </c>
      <c r="J7" s="14">
        <v>902530</v>
      </c>
      <c r="K7" s="14">
        <v>3638430</v>
      </c>
      <c r="L7" s="14">
        <f aca="true" t="shared" si="2" ref="L7:L31">SUM(J7:K7)</f>
        <v>4540960</v>
      </c>
      <c r="M7" s="14">
        <v>15620046</v>
      </c>
    </row>
    <row r="8" spans="1:13" ht="13.5">
      <c r="A8" s="87" t="s">
        <v>2</v>
      </c>
      <c r="B8" s="14">
        <v>373056</v>
      </c>
      <c r="C8" s="14">
        <v>61007140</v>
      </c>
      <c r="D8" s="14">
        <f t="shared" si="0"/>
        <v>61380196</v>
      </c>
      <c r="F8" s="85" t="s">
        <v>83</v>
      </c>
      <c r="G8" s="14">
        <v>223890</v>
      </c>
      <c r="H8" s="14">
        <v>15775004</v>
      </c>
      <c r="I8" s="14">
        <f t="shared" si="1"/>
        <v>15998894</v>
      </c>
      <c r="J8" s="14">
        <v>680741</v>
      </c>
      <c r="K8" s="14">
        <v>1491836</v>
      </c>
      <c r="L8" s="14">
        <f t="shared" si="2"/>
        <v>2172577</v>
      </c>
      <c r="M8" s="14">
        <v>14204859</v>
      </c>
    </row>
    <row r="9" spans="1:13" ht="13.5">
      <c r="A9" s="87" t="s">
        <v>3</v>
      </c>
      <c r="B9" s="14">
        <v>498801</v>
      </c>
      <c r="C9" s="14">
        <v>36434324</v>
      </c>
      <c r="D9" s="14">
        <f t="shared" si="0"/>
        <v>36933125</v>
      </c>
      <c r="F9" s="85" t="s">
        <v>84</v>
      </c>
      <c r="G9" s="74">
        <v>281041</v>
      </c>
      <c r="H9" s="74">
        <v>16751436</v>
      </c>
      <c r="I9" s="74">
        <f t="shared" si="1"/>
        <v>17032477</v>
      </c>
      <c r="J9" s="74">
        <v>427644</v>
      </c>
      <c r="K9" s="74">
        <v>805179</v>
      </c>
      <c r="L9" s="74">
        <f t="shared" si="2"/>
        <v>1232823</v>
      </c>
      <c r="M9" s="74">
        <v>12892195</v>
      </c>
    </row>
    <row r="10" spans="1:13" ht="13.5">
      <c r="A10" s="87" t="s">
        <v>4</v>
      </c>
      <c r="B10" s="14">
        <v>326870</v>
      </c>
      <c r="C10" s="14">
        <v>28131956</v>
      </c>
      <c r="D10" s="14">
        <f t="shared" si="0"/>
        <v>28458826</v>
      </c>
      <c r="F10" s="85" t="s">
        <v>85</v>
      </c>
      <c r="G10" s="74">
        <v>201733</v>
      </c>
      <c r="H10" s="74">
        <v>8476707</v>
      </c>
      <c r="I10" s="74">
        <f t="shared" si="1"/>
        <v>8678440</v>
      </c>
      <c r="J10" s="74">
        <v>304289</v>
      </c>
      <c r="K10" s="74">
        <v>494492</v>
      </c>
      <c r="L10" s="74">
        <f t="shared" si="2"/>
        <v>798781</v>
      </c>
      <c r="M10" s="74">
        <v>9044833</v>
      </c>
    </row>
    <row r="11" spans="1:13" ht="13.5">
      <c r="A11" s="87" t="s">
        <v>5</v>
      </c>
      <c r="B11" s="14">
        <v>278499</v>
      </c>
      <c r="C11" s="14">
        <v>15206429</v>
      </c>
      <c r="D11" s="14">
        <f t="shared" si="0"/>
        <v>15484928</v>
      </c>
      <c r="F11" s="85" t="s">
        <v>86</v>
      </c>
      <c r="G11" s="74">
        <v>369983</v>
      </c>
      <c r="H11" s="74">
        <v>19149064</v>
      </c>
      <c r="I11" s="74">
        <f t="shared" si="1"/>
        <v>19519047</v>
      </c>
      <c r="J11" s="74">
        <v>676356</v>
      </c>
      <c r="K11" s="74">
        <v>3003811</v>
      </c>
      <c r="L11" s="74">
        <f t="shared" si="2"/>
        <v>3680167</v>
      </c>
      <c r="M11" s="74">
        <v>21123078</v>
      </c>
    </row>
    <row r="12" spans="1:13" ht="13.5">
      <c r="A12" s="87" t="s">
        <v>6</v>
      </c>
      <c r="B12" s="14">
        <v>387412</v>
      </c>
      <c r="C12" s="14">
        <v>18405805</v>
      </c>
      <c r="D12" s="14">
        <f t="shared" si="0"/>
        <v>18793217</v>
      </c>
      <c r="F12" s="85" t="s">
        <v>87</v>
      </c>
      <c r="G12" s="74">
        <v>163388</v>
      </c>
      <c r="H12" s="74">
        <v>7149115</v>
      </c>
      <c r="I12" s="74">
        <f t="shared" si="1"/>
        <v>7312503</v>
      </c>
      <c r="J12" s="74">
        <v>317630</v>
      </c>
      <c r="K12" s="74">
        <v>794562</v>
      </c>
      <c r="L12" s="74">
        <f t="shared" si="2"/>
        <v>1112192</v>
      </c>
      <c r="M12" s="74">
        <v>8412584</v>
      </c>
    </row>
    <row r="13" spans="1:13" ht="13.5">
      <c r="A13" s="87" t="s">
        <v>7</v>
      </c>
      <c r="B13" s="14">
        <v>715538</v>
      </c>
      <c r="C13" s="14">
        <v>38035698</v>
      </c>
      <c r="D13" s="14">
        <f t="shared" si="0"/>
        <v>38751236</v>
      </c>
      <c r="F13" s="85" t="s">
        <v>88</v>
      </c>
      <c r="G13" s="74">
        <v>341018</v>
      </c>
      <c r="H13" s="74">
        <v>19155096</v>
      </c>
      <c r="I13" s="74">
        <f t="shared" si="1"/>
        <v>19496114</v>
      </c>
      <c r="J13" s="74">
        <v>580229</v>
      </c>
      <c r="K13" s="74">
        <v>3746614</v>
      </c>
      <c r="L13" s="74">
        <f t="shared" si="2"/>
        <v>4326843</v>
      </c>
      <c r="M13" s="74">
        <v>15580876</v>
      </c>
    </row>
    <row r="14" spans="1:13" ht="13.5">
      <c r="A14" s="87" t="s">
        <v>8</v>
      </c>
      <c r="B14" s="14">
        <v>613126</v>
      </c>
      <c r="C14" s="14">
        <v>38518669</v>
      </c>
      <c r="D14" s="14">
        <f t="shared" si="0"/>
        <v>39131795</v>
      </c>
      <c r="F14" s="85" t="s">
        <v>89</v>
      </c>
      <c r="G14" s="74">
        <v>594603</v>
      </c>
      <c r="H14" s="74">
        <v>31608133</v>
      </c>
      <c r="I14" s="74">
        <f t="shared" si="1"/>
        <v>32202736</v>
      </c>
      <c r="J14" s="74">
        <v>1019320</v>
      </c>
      <c r="K14" s="74">
        <v>1818366</v>
      </c>
      <c r="L14" s="74">
        <f t="shared" si="2"/>
        <v>2837686</v>
      </c>
      <c r="M14" s="75">
        <v>25293745</v>
      </c>
    </row>
    <row r="15" spans="1:13" ht="13.5">
      <c r="A15" s="87" t="s">
        <v>9</v>
      </c>
      <c r="B15" s="14">
        <v>457742</v>
      </c>
      <c r="C15" s="14">
        <v>38043562</v>
      </c>
      <c r="D15" s="14">
        <f t="shared" si="0"/>
        <v>38501304</v>
      </c>
      <c r="F15" s="85" t="s">
        <v>90</v>
      </c>
      <c r="G15" s="74">
        <v>190121</v>
      </c>
      <c r="H15" s="74">
        <v>10203611</v>
      </c>
      <c r="I15" s="74">
        <f t="shared" si="1"/>
        <v>10393732</v>
      </c>
      <c r="J15" s="74">
        <v>223220</v>
      </c>
      <c r="K15" s="74">
        <v>467170</v>
      </c>
      <c r="L15" s="74">
        <f t="shared" si="2"/>
        <v>690390</v>
      </c>
      <c r="M15" s="74">
        <v>6713855</v>
      </c>
    </row>
    <row r="16" spans="1:13" ht="13.5">
      <c r="A16" s="87" t="s">
        <v>10</v>
      </c>
      <c r="B16" s="14">
        <v>1127227</v>
      </c>
      <c r="C16" s="14">
        <v>66401374</v>
      </c>
      <c r="D16" s="14">
        <f t="shared" si="0"/>
        <v>67528601</v>
      </c>
      <c r="F16" s="85" t="s">
        <v>91</v>
      </c>
      <c r="G16" s="74">
        <v>259945</v>
      </c>
      <c r="H16" s="74">
        <v>13375682</v>
      </c>
      <c r="I16" s="74">
        <f t="shared" si="1"/>
        <v>13635627</v>
      </c>
      <c r="J16" s="74">
        <v>333916</v>
      </c>
      <c r="K16" s="74">
        <v>420154</v>
      </c>
      <c r="L16" s="74">
        <f t="shared" si="2"/>
        <v>754070</v>
      </c>
      <c r="M16" s="74">
        <v>11656746</v>
      </c>
    </row>
    <row r="17" spans="1:13" ht="13.5">
      <c r="A17" s="87" t="s">
        <v>11</v>
      </c>
      <c r="B17" s="14">
        <v>1395196</v>
      </c>
      <c r="C17" s="14">
        <v>108449625</v>
      </c>
      <c r="D17" s="14">
        <f t="shared" si="0"/>
        <v>109844821</v>
      </c>
      <c r="F17" s="85" t="s">
        <v>92</v>
      </c>
      <c r="G17" s="74">
        <v>261346</v>
      </c>
      <c r="H17" s="74">
        <v>12826991</v>
      </c>
      <c r="I17" s="74">
        <f t="shared" si="1"/>
        <v>13088337</v>
      </c>
      <c r="J17" s="74">
        <v>329502</v>
      </c>
      <c r="K17" s="74">
        <v>1272566</v>
      </c>
      <c r="L17" s="74">
        <f t="shared" si="2"/>
        <v>1602068</v>
      </c>
      <c r="M17" s="74">
        <v>11327294</v>
      </c>
    </row>
    <row r="18" spans="1:13" ht="13.5">
      <c r="A18" s="87" t="s">
        <v>12</v>
      </c>
      <c r="B18" s="14">
        <v>370052</v>
      </c>
      <c r="C18" s="14">
        <v>40602084</v>
      </c>
      <c r="D18" s="14">
        <f t="shared" si="0"/>
        <v>40972136</v>
      </c>
      <c r="F18" s="85" t="s">
        <v>93</v>
      </c>
      <c r="G18" s="74">
        <v>208436</v>
      </c>
      <c r="H18" s="74">
        <v>9480418</v>
      </c>
      <c r="I18" s="74">
        <f t="shared" si="1"/>
        <v>9688854</v>
      </c>
      <c r="J18" s="74">
        <v>275713</v>
      </c>
      <c r="K18" s="74">
        <v>312597</v>
      </c>
      <c r="L18" s="74">
        <f t="shared" si="2"/>
        <v>588310</v>
      </c>
      <c r="M18" s="74">
        <v>7708462</v>
      </c>
    </row>
    <row r="19" spans="1:13" ht="13.5">
      <c r="A19" s="87" t="s">
        <v>13</v>
      </c>
      <c r="B19" s="14">
        <v>538958</v>
      </c>
      <c r="C19" s="14">
        <v>28954699</v>
      </c>
      <c r="D19" s="14">
        <f t="shared" si="0"/>
        <v>29493657</v>
      </c>
      <c r="F19" s="85" t="s">
        <v>94</v>
      </c>
      <c r="G19" s="74">
        <v>182858</v>
      </c>
      <c r="H19" s="74">
        <v>10766750</v>
      </c>
      <c r="I19" s="74">
        <f t="shared" si="1"/>
        <v>10949608</v>
      </c>
      <c r="J19" s="74">
        <v>296479</v>
      </c>
      <c r="K19" s="74">
        <v>502655</v>
      </c>
      <c r="L19" s="74">
        <f t="shared" si="2"/>
        <v>799134</v>
      </c>
      <c r="M19" s="74">
        <v>7931967</v>
      </c>
    </row>
    <row r="20" spans="1:13" ht="13.5">
      <c r="A20" s="87" t="s">
        <v>14</v>
      </c>
      <c r="B20" s="14">
        <v>891474</v>
      </c>
      <c r="C20" s="14">
        <v>58540180</v>
      </c>
      <c r="D20" s="14">
        <f t="shared" si="0"/>
        <v>59431654</v>
      </c>
      <c r="F20" s="85" t="s">
        <v>95</v>
      </c>
      <c r="G20" s="74">
        <v>114056</v>
      </c>
      <c r="H20" s="74">
        <v>6812082</v>
      </c>
      <c r="I20" s="74">
        <f t="shared" si="1"/>
        <v>6926138</v>
      </c>
      <c r="J20" s="74">
        <v>218418</v>
      </c>
      <c r="K20" s="74">
        <v>321020</v>
      </c>
      <c r="L20" s="74">
        <f t="shared" si="2"/>
        <v>539438</v>
      </c>
      <c r="M20" s="74">
        <v>5298651</v>
      </c>
    </row>
    <row r="21" spans="1:13" ht="13.5">
      <c r="A21" s="87" t="s">
        <v>15</v>
      </c>
      <c r="B21" s="14">
        <v>424788</v>
      </c>
      <c r="C21" s="14">
        <v>24894500</v>
      </c>
      <c r="D21" s="14">
        <f t="shared" si="0"/>
        <v>25319288</v>
      </c>
      <c r="F21" s="86" t="s">
        <v>96</v>
      </c>
      <c r="G21" s="74">
        <v>87465</v>
      </c>
      <c r="H21" s="74">
        <v>3652876</v>
      </c>
      <c r="I21" s="74">
        <f t="shared" si="1"/>
        <v>3740341</v>
      </c>
      <c r="J21" s="74">
        <v>126708</v>
      </c>
      <c r="K21" s="74">
        <v>167068</v>
      </c>
      <c r="L21" s="74">
        <f t="shared" si="2"/>
        <v>293776</v>
      </c>
      <c r="M21" s="74">
        <v>3213787</v>
      </c>
    </row>
    <row r="22" spans="1:13" ht="13.5">
      <c r="A22" s="87" t="s">
        <v>16</v>
      </c>
      <c r="B22" s="14">
        <v>512540</v>
      </c>
      <c r="C22" s="14">
        <v>24059138</v>
      </c>
      <c r="D22" s="14">
        <f t="shared" si="0"/>
        <v>24571678</v>
      </c>
      <c r="F22" s="86" t="s">
        <v>97</v>
      </c>
      <c r="G22" s="74">
        <v>122270</v>
      </c>
      <c r="H22" s="74">
        <v>6384542</v>
      </c>
      <c r="I22" s="74">
        <f t="shared" si="1"/>
        <v>6506812</v>
      </c>
      <c r="J22" s="74">
        <v>130577</v>
      </c>
      <c r="K22" s="74">
        <v>124338</v>
      </c>
      <c r="L22" s="74">
        <f t="shared" si="2"/>
        <v>254915</v>
      </c>
      <c r="M22" s="74">
        <v>3867456</v>
      </c>
    </row>
    <row r="23" spans="1:13" ht="13.5">
      <c r="A23" s="87" t="s">
        <v>17</v>
      </c>
      <c r="B23" s="14">
        <v>296435</v>
      </c>
      <c r="C23" s="14">
        <v>13395307</v>
      </c>
      <c r="D23" s="14">
        <f t="shared" si="0"/>
        <v>13691742</v>
      </c>
      <c r="F23" s="86" t="s">
        <v>98</v>
      </c>
      <c r="G23" s="74">
        <v>116842</v>
      </c>
      <c r="H23" s="74">
        <v>5223570</v>
      </c>
      <c r="I23" s="74">
        <f t="shared" si="1"/>
        <v>5340412</v>
      </c>
      <c r="J23" s="74">
        <v>177141</v>
      </c>
      <c r="K23" s="74">
        <v>317878</v>
      </c>
      <c r="L23" s="74">
        <f t="shared" si="2"/>
        <v>495019</v>
      </c>
      <c r="M23" s="74">
        <v>5099527</v>
      </c>
    </row>
    <row r="24" spans="1:13" ht="13.5">
      <c r="A24" s="87" t="s">
        <v>18</v>
      </c>
      <c r="B24" s="14">
        <v>815238</v>
      </c>
      <c r="C24" s="14">
        <v>39181518</v>
      </c>
      <c r="D24" s="14">
        <f t="shared" si="0"/>
        <v>39996756</v>
      </c>
      <c r="F24" s="85" t="s">
        <v>25</v>
      </c>
      <c r="G24" s="74">
        <v>99462</v>
      </c>
      <c r="H24" s="74">
        <v>4421521</v>
      </c>
      <c r="I24" s="74">
        <f t="shared" si="1"/>
        <v>4520983</v>
      </c>
      <c r="J24" s="74">
        <v>111955</v>
      </c>
      <c r="K24" s="74">
        <v>143068</v>
      </c>
      <c r="L24" s="74">
        <f t="shared" si="2"/>
        <v>255023</v>
      </c>
      <c r="M24" s="74">
        <v>3426179</v>
      </c>
    </row>
    <row r="25" spans="1:13" ht="13.5">
      <c r="A25" s="87" t="s">
        <v>19</v>
      </c>
      <c r="B25" s="14">
        <v>1052504</v>
      </c>
      <c r="C25" s="14">
        <v>58813502</v>
      </c>
      <c r="D25" s="14">
        <f t="shared" si="0"/>
        <v>59866006</v>
      </c>
      <c r="F25" s="85" t="s">
        <v>99</v>
      </c>
      <c r="G25" s="74">
        <v>162508</v>
      </c>
      <c r="H25" s="74">
        <v>7695502</v>
      </c>
      <c r="I25" s="74">
        <f t="shared" si="1"/>
        <v>7858010</v>
      </c>
      <c r="J25" s="74">
        <v>217193</v>
      </c>
      <c r="K25" s="74">
        <v>290651</v>
      </c>
      <c r="L25" s="74">
        <f t="shared" si="2"/>
        <v>507844</v>
      </c>
      <c r="M25" s="74">
        <v>6132379</v>
      </c>
    </row>
    <row r="26" spans="1:13" ht="13.5">
      <c r="A26" s="87" t="s">
        <v>20</v>
      </c>
      <c r="B26" s="14">
        <v>914218</v>
      </c>
      <c r="C26" s="14">
        <v>38653299</v>
      </c>
      <c r="D26" s="14">
        <f t="shared" si="0"/>
        <v>39567517</v>
      </c>
      <c r="F26" s="85" t="s">
        <v>100</v>
      </c>
      <c r="G26" s="74">
        <v>94006</v>
      </c>
      <c r="H26" s="74">
        <v>3650190</v>
      </c>
      <c r="I26" s="74">
        <f t="shared" si="1"/>
        <v>3744196</v>
      </c>
      <c r="J26" s="74">
        <v>202378</v>
      </c>
      <c r="K26" s="74">
        <v>271603</v>
      </c>
      <c r="L26" s="74">
        <f t="shared" si="2"/>
        <v>473981</v>
      </c>
      <c r="M26" s="74">
        <v>4691204</v>
      </c>
    </row>
    <row r="27" spans="1:13" ht="13.5">
      <c r="A27" s="87" t="s">
        <v>21</v>
      </c>
      <c r="B27" s="14">
        <v>640985</v>
      </c>
      <c r="C27" s="14">
        <v>28279019</v>
      </c>
      <c r="D27" s="14">
        <f t="shared" si="0"/>
        <v>28920004</v>
      </c>
      <c r="F27" s="85" t="s">
        <v>101</v>
      </c>
      <c r="G27" s="74">
        <v>221539</v>
      </c>
      <c r="H27" s="74">
        <v>11154004</v>
      </c>
      <c r="I27" s="74">
        <f t="shared" si="1"/>
        <v>11375543</v>
      </c>
      <c r="J27" s="74">
        <v>415912</v>
      </c>
      <c r="K27" s="74">
        <v>1659691</v>
      </c>
      <c r="L27" s="74">
        <f t="shared" si="2"/>
        <v>2075603</v>
      </c>
      <c r="M27" s="74">
        <v>12312070</v>
      </c>
    </row>
    <row r="28" spans="1:13" ht="13.5">
      <c r="A28" s="87" t="s">
        <v>22</v>
      </c>
      <c r="B28" s="14">
        <v>987017</v>
      </c>
      <c r="C28" s="14">
        <v>45461835</v>
      </c>
      <c r="D28" s="14">
        <f t="shared" si="0"/>
        <v>46448852</v>
      </c>
      <c r="F28" s="85" t="s">
        <v>102</v>
      </c>
      <c r="G28" s="74">
        <v>119876</v>
      </c>
      <c r="H28" s="74">
        <v>6316375</v>
      </c>
      <c r="I28" s="74">
        <f t="shared" si="1"/>
        <v>6436251</v>
      </c>
      <c r="J28" s="74">
        <v>154330</v>
      </c>
      <c r="K28" s="74">
        <v>381951</v>
      </c>
      <c r="L28" s="74">
        <f t="shared" si="2"/>
        <v>536281</v>
      </c>
      <c r="M28" s="74">
        <v>5583329</v>
      </c>
    </row>
    <row r="29" spans="6:13" ht="13.5">
      <c r="F29" s="85" t="s">
        <v>103</v>
      </c>
      <c r="G29" s="74">
        <v>84089</v>
      </c>
      <c r="H29" s="74">
        <v>3623764</v>
      </c>
      <c r="I29" s="74">
        <f t="shared" si="1"/>
        <v>3707853</v>
      </c>
      <c r="J29" s="74">
        <v>135900</v>
      </c>
      <c r="K29" s="74">
        <v>320685</v>
      </c>
      <c r="L29" s="74">
        <f t="shared" si="2"/>
        <v>456585</v>
      </c>
      <c r="M29" s="74">
        <v>4887733</v>
      </c>
    </row>
    <row r="30" spans="1:13" ht="13.5">
      <c r="A30" s="8" t="s">
        <v>31</v>
      </c>
      <c r="F30" s="85" t="s">
        <v>104</v>
      </c>
      <c r="G30" s="74">
        <v>116868</v>
      </c>
      <c r="H30" s="74">
        <v>4742124</v>
      </c>
      <c r="I30" s="74">
        <f t="shared" si="1"/>
        <v>4858992</v>
      </c>
      <c r="J30" s="74">
        <v>148136</v>
      </c>
      <c r="K30" s="74">
        <v>199342</v>
      </c>
      <c r="L30" s="74">
        <f t="shared" si="2"/>
        <v>347478</v>
      </c>
      <c r="M30" s="74">
        <v>4488551</v>
      </c>
    </row>
    <row r="31" spans="1:13" ht="13.5">
      <c r="A31" s="18" t="s">
        <v>79</v>
      </c>
      <c r="F31" s="85" t="s">
        <v>105</v>
      </c>
      <c r="G31" s="74">
        <v>282106</v>
      </c>
      <c r="H31" s="74">
        <v>14338099</v>
      </c>
      <c r="I31" s="74">
        <f t="shared" si="1"/>
        <v>14620205</v>
      </c>
      <c r="J31" s="74">
        <v>370653</v>
      </c>
      <c r="K31" s="74">
        <v>673012</v>
      </c>
      <c r="L31" s="74">
        <f t="shared" si="2"/>
        <v>1043665</v>
      </c>
      <c r="M31" s="74">
        <v>10812368</v>
      </c>
    </row>
  </sheetData>
  <sheetProtection/>
  <mergeCells count="3">
    <mergeCell ref="G4:K4"/>
    <mergeCell ref="M4:M5"/>
    <mergeCell ref="B4:D4"/>
  </mergeCells>
  <printOptions/>
  <pageMargins left="0.75" right="0.75" top="1" bottom="1" header="0.512" footer="0.51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1"/>
  <sheetViews>
    <sheetView zoomScalePageLayoutView="0" workbookViewId="0" topLeftCell="A1">
      <selection activeCell="A5" sqref="A5:A27"/>
    </sheetView>
  </sheetViews>
  <sheetFormatPr defaultColWidth="9.00390625" defaultRowHeight="13.5"/>
  <cols>
    <col min="1" max="1" width="9.00390625" style="13" customWidth="1"/>
    <col min="2" max="2" width="12.00390625" style="13" customWidth="1"/>
    <col min="3" max="4" width="9.00390625" style="13" customWidth="1"/>
    <col min="5" max="5" width="11.625" style="13" customWidth="1"/>
    <col min="6" max="7" width="9.00390625" style="13" customWidth="1"/>
    <col min="8" max="8" width="12.00390625" style="13" customWidth="1"/>
    <col min="9" max="9" width="9.375" style="13" bestFit="1" customWidth="1"/>
    <col min="10" max="10" width="9.25390625" style="13" customWidth="1"/>
    <col min="11" max="11" width="11.625" style="13" customWidth="1"/>
    <col min="12" max="16384" width="9.00390625" style="13" customWidth="1"/>
  </cols>
  <sheetData>
    <row r="1" s="45" customFormat="1" ht="14.25">
      <c r="A1" s="61" t="s">
        <v>69</v>
      </c>
    </row>
    <row r="3" spans="1:11" ht="12" customHeight="1">
      <c r="A3" s="10"/>
      <c r="B3" s="92" t="s">
        <v>62</v>
      </c>
      <c r="C3" s="93"/>
      <c r="D3" s="94"/>
      <c r="E3" s="95" t="s">
        <v>61</v>
      </c>
      <c r="G3" s="10"/>
      <c r="H3" s="92" t="s">
        <v>44</v>
      </c>
      <c r="I3" s="93"/>
      <c r="J3" s="94"/>
      <c r="K3" s="95" t="s">
        <v>61</v>
      </c>
    </row>
    <row r="4" spans="1:11" s="39" customFormat="1" ht="12">
      <c r="A4" s="33"/>
      <c r="B4" s="38" t="s">
        <v>60</v>
      </c>
      <c r="C4" s="38" t="s">
        <v>47</v>
      </c>
      <c r="D4" s="38" t="s">
        <v>48</v>
      </c>
      <c r="E4" s="96"/>
      <c r="G4" s="33"/>
      <c r="H4" s="38" t="s">
        <v>60</v>
      </c>
      <c r="I4" s="38" t="s">
        <v>47</v>
      </c>
      <c r="J4" s="38" t="s">
        <v>48</v>
      </c>
      <c r="K4" s="96"/>
    </row>
    <row r="5" spans="1:11" ht="12">
      <c r="A5" s="87" t="s">
        <v>23</v>
      </c>
      <c r="B5" s="14">
        <v>11801041</v>
      </c>
      <c r="C5" s="28">
        <v>46272</v>
      </c>
      <c r="D5" s="29">
        <f>B5/C5</f>
        <v>255.03632866528355</v>
      </c>
      <c r="E5" s="16">
        <v>29.8</v>
      </c>
      <c r="G5" s="85" t="s">
        <v>81</v>
      </c>
      <c r="H5" s="14">
        <v>38327411</v>
      </c>
      <c r="I5" s="30">
        <v>551216</v>
      </c>
      <c r="J5" s="29">
        <f>H5/I5</f>
        <v>69.53247184406838</v>
      </c>
      <c r="K5" s="10">
        <v>45.9</v>
      </c>
    </row>
    <row r="6" spans="1:11" ht="12">
      <c r="A6" s="87" t="s">
        <v>24</v>
      </c>
      <c r="B6" s="14">
        <v>17582367</v>
      </c>
      <c r="C6" s="28">
        <v>115008</v>
      </c>
      <c r="D6" s="29">
        <f aca="true" t="shared" si="0" ref="D6:D26">B6/C6</f>
        <v>152.87951272954925</v>
      </c>
      <c r="E6" s="10">
        <v>31.2</v>
      </c>
      <c r="G6" s="85" t="s">
        <v>82</v>
      </c>
      <c r="H6" s="14">
        <v>13046440</v>
      </c>
      <c r="I6" s="30">
        <v>174345</v>
      </c>
      <c r="J6" s="29">
        <f aca="true" t="shared" si="1" ref="J6:J30">H6/I6</f>
        <v>74.83116808626573</v>
      </c>
      <c r="K6" s="10">
        <v>48.6</v>
      </c>
    </row>
    <row r="7" spans="1:11" ht="12">
      <c r="A7" s="87" t="s">
        <v>2</v>
      </c>
      <c r="B7" s="14">
        <v>61879473</v>
      </c>
      <c r="C7" s="28">
        <v>202505</v>
      </c>
      <c r="D7" s="29">
        <f t="shared" si="0"/>
        <v>305.57009950371594</v>
      </c>
      <c r="E7" s="10">
        <v>50.7</v>
      </c>
      <c r="G7" s="85" t="s">
        <v>83</v>
      </c>
      <c r="H7" s="14">
        <v>15860665</v>
      </c>
      <c r="I7" s="30">
        <v>135065</v>
      </c>
      <c r="J7" s="29">
        <f t="shared" si="1"/>
        <v>117.42986710102544</v>
      </c>
      <c r="K7" s="10">
        <v>60.1</v>
      </c>
    </row>
    <row r="8" spans="1:11" ht="12">
      <c r="A8" s="87" t="s">
        <v>3</v>
      </c>
      <c r="B8" s="14">
        <v>36367806</v>
      </c>
      <c r="C8" s="28">
        <v>282612</v>
      </c>
      <c r="D8" s="29">
        <f t="shared" si="0"/>
        <v>128.6845781495478</v>
      </c>
      <c r="E8" s="10">
        <v>31.3</v>
      </c>
      <c r="G8" s="85" t="s">
        <v>84</v>
      </c>
      <c r="H8" s="14">
        <v>17088286</v>
      </c>
      <c r="I8" s="30">
        <v>176820</v>
      </c>
      <c r="J8" s="29">
        <f t="shared" si="1"/>
        <v>96.64226897409796</v>
      </c>
      <c r="K8" s="10">
        <v>55.5</v>
      </c>
    </row>
    <row r="9" spans="1:11" ht="12">
      <c r="A9" s="87" t="s">
        <v>4</v>
      </c>
      <c r="B9" s="14">
        <v>27623561</v>
      </c>
      <c r="C9" s="28">
        <v>189959</v>
      </c>
      <c r="D9" s="29">
        <f t="shared" si="0"/>
        <v>145.41854294874156</v>
      </c>
      <c r="E9" s="10">
        <v>37.7</v>
      </c>
      <c r="G9" s="85" t="s">
        <v>85</v>
      </c>
      <c r="H9" s="14">
        <v>8786627</v>
      </c>
      <c r="I9" s="30">
        <v>138263</v>
      </c>
      <c r="J9" s="29">
        <f t="shared" si="1"/>
        <v>63.55009655511598</v>
      </c>
      <c r="K9" s="10">
        <v>41.7</v>
      </c>
    </row>
    <row r="10" spans="1:11" ht="12">
      <c r="A10" s="87" t="s">
        <v>5</v>
      </c>
      <c r="B10" s="14">
        <v>16252227</v>
      </c>
      <c r="C10" s="28">
        <v>167482</v>
      </c>
      <c r="D10" s="29">
        <f t="shared" si="0"/>
        <v>97.03864892943719</v>
      </c>
      <c r="E10" s="10">
        <v>19.6</v>
      </c>
      <c r="G10" s="85" t="s">
        <v>86</v>
      </c>
      <c r="H10" s="14">
        <v>19637188</v>
      </c>
      <c r="I10" s="30">
        <v>245438</v>
      </c>
      <c r="J10" s="29">
        <f t="shared" si="1"/>
        <v>80.0087517010406</v>
      </c>
      <c r="K10" s="10">
        <v>55.1</v>
      </c>
    </row>
    <row r="11" spans="1:11" ht="12">
      <c r="A11" s="87" t="s">
        <v>6</v>
      </c>
      <c r="B11" s="14">
        <v>18465557</v>
      </c>
      <c r="C11" s="28">
        <v>239440</v>
      </c>
      <c r="D11" s="29">
        <f t="shared" si="0"/>
        <v>77.1197669562312</v>
      </c>
      <c r="E11" s="10">
        <v>19.9</v>
      </c>
      <c r="G11" s="85" t="s">
        <v>87</v>
      </c>
      <c r="H11" s="14">
        <v>7412257</v>
      </c>
      <c r="I11" s="30">
        <v>111265</v>
      </c>
      <c r="J11" s="29">
        <f t="shared" si="1"/>
        <v>66.61804700489822</v>
      </c>
      <c r="K11" s="10">
        <v>46.7</v>
      </c>
    </row>
    <row r="12" spans="1:11" ht="12">
      <c r="A12" s="87" t="s">
        <v>7</v>
      </c>
      <c r="B12" s="14">
        <v>37689771</v>
      </c>
      <c r="C12" s="28">
        <v>447255</v>
      </c>
      <c r="D12" s="29">
        <f t="shared" si="0"/>
        <v>84.26908810410168</v>
      </c>
      <c r="E12" s="10">
        <v>26.1</v>
      </c>
      <c r="G12" s="85" t="s">
        <v>88</v>
      </c>
      <c r="H12" s="14">
        <v>19827388</v>
      </c>
      <c r="I12" s="30">
        <v>217081</v>
      </c>
      <c r="J12" s="29">
        <f t="shared" si="1"/>
        <v>91.33635831786292</v>
      </c>
      <c r="K12" s="10">
        <v>54.5</v>
      </c>
    </row>
    <row r="13" spans="1:11" ht="12">
      <c r="A13" s="87" t="s">
        <v>8</v>
      </c>
      <c r="B13" s="14">
        <v>39058138</v>
      </c>
      <c r="C13" s="28">
        <v>349829</v>
      </c>
      <c r="D13" s="29">
        <f t="shared" si="0"/>
        <v>111.6492286231273</v>
      </c>
      <c r="E13" s="10">
        <v>29.4</v>
      </c>
      <c r="G13" s="85" t="s">
        <v>89</v>
      </c>
      <c r="H13" s="14">
        <v>32742286</v>
      </c>
      <c r="I13" s="30">
        <v>417919</v>
      </c>
      <c r="J13" s="29">
        <f t="shared" si="1"/>
        <v>78.34600963344572</v>
      </c>
      <c r="K13" s="10">
        <v>51.8</v>
      </c>
    </row>
    <row r="14" spans="1:11" ht="12">
      <c r="A14" s="87" t="s">
        <v>9</v>
      </c>
      <c r="B14" s="14">
        <v>43230756</v>
      </c>
      <c r="C14" s="28">
        <v>253557</v>
      </c>
      <c r="D14" s="29">
        <f t="shared" si="0"/>
        <v>170.49718998095102</v>
      </c>
      <c r="E14" s="10">
        <v>44</v>
      </c>
      <c r="G14" s="85" t="s">
        <v>90</v>
      </c>
      <c r="H14" s="14">
        <v>10584999</v>
      </c>
      <c r="I14" s="30">
        <v>111820</v>
      </c>
      <c r="J14" s="29">
        <f t="shared" si="1"/>
        <v>94.66105347880523</v>
      </c>
      <c r="K14" s="10">
        <v>51.4</v>
      </c>
    </row>
    <row r="15" spans="1:11" ht="12">
      <c r="A15" s="87" t="s">
        <v>10</v>
      </c>
      <c r="B15" s="14">
        <v>67296876</v>
      </c>
      <c r="C15" s="28">
        <v>674637</v>
      </c>
      <c r="D15" s="29">
        <f t="shared" si="0"/>
        <v>99.75272035183366</v>
      </c>
      <c r="E15" s="10">
        <v>31.2</v>
      </c>
      <c r="G15" s="85" t="s">
        <v>91</v>
      </c>
      <c r="H15" s="14">
        <v>14047514</v>
      </c>
      <c r="I15" s="30">
        <v>179120</v>
      </c>
      <c r="J15" s="29">
        <f t="shared" si="1"/>
        <v>78.42515631978561</v>
      </c>
      <c r="K15" s="10">
        <v>53.5</v>
      </c>
    </row>
    <row r="16" spans="1:11" ht="12">
      <c r="A16" s="87" t="s">
        <v>11</v>
      </c>
      <c r="B16" s="14">
        <v>111142191</v>
      </c>
      <c r="C16" s="28">
        <v>833015</v>
      </c>
      <c r="D16" s="29">
        <f t="shared" si="0"/>
        <v>133.42159624976742</v>
      </c>
      <c r="E16" s="10">
        <v>45.8</v>
      </c>
      <c r="G16" s="85" t="s">
        <v>92</v>
      </c>
      <c r="H16" s="14">
        <v>13213995</v>
      </c>
      <c r="I16" s="30">
        <v>174572</v>
      </c>
      <c r="J16" s="29">
        <f t="shared" si="1"/>
        <v>75.69366794216712</v>
      </c>
      <c r="K16" s="10">
        <v>48.1</v>
      </c>
    </row>
    <row r="17" spans="1:11" ht="12">
      <c r="A17" s="87" t="s">
        <v>12</v>
      </c>
      <c r="B17" s="14">
        <v>43595743</v>
      </c>
      <c r="C17" s="28">
        <v>195980</v>
      </c>
      <c r="D17" s="29">
        <f t="shared" si="0"/>
        <v>222.4499591795081</v>
      </c>
      <c r="E17" s="10">
        <v>50.5</v>
      </c>
      <c r="G17" s="85" t="s">
        <v>93</v>
      </c>
      <c r="H17" s="14">
        <v>9685718</v>
      </c>
      <c r="I17" s="30">
        <v>150450</v>
      </c>
      <c r="J17" s="29">
        <f t="shared" si="1"/>
        <v>64.37831837819874</v>
      </c>
      <c r="K17" s="10">
        <v>44.4</v>
      </c>
    </row>
    <row r="18" spans="1:11" ht="12">
      <c r="A18" s="87" t="s">
        <v>13</v>
      </c>
      <c r="B18" s="14">
        <v>29633531</v>
      </c>
      <c r="C18" s="28">
        <v>300009</v>
      </c>
      <c r="D18" s="29">
        <f t="shared" si="0"/>
        <v>98.7754734024646</v>
      </c>
      <c r="E18" s="10">
        <v>25.5</v>
      </c>
      <c r="G18" s="85" t="s">
        <v>94</v>
      </c>
      <c r="H18" s="14">
        <v>10933164</v>
      </c>
      <c r="I18" s="30">
        <v>116182</v>
      </c>
      <c r="J18" s="29">
        <f t="shared" si="1"/>
        <v>94.10376822571483</v>
      </c>
      <c r="K18" s="10">
        <v>55.7</v>
      </c>
    </row>
    <row r="19" spans="1:11" ht="12">
      <c r="A19" s="87" t="s">
        <v>14</v>
      </c>
      <c r="B19" s="14">
        <v>59749217</v>
      </c>
      <c r="C19" s="28">
        <v>527773</v>
      </c>
      <c r="D19" s="29">
        <f t="shared" si="0"/>
        <v>113.21006758587498</v>
      </c>
      <c r="E19" s="10">
        <v>39.9</v>
      </c>
      <c r="G19" s="85" t="s">
        <v>95</v>
      </c>
      <c r="H19" s="14">
        <v>6974001</v>
      </c>
      <c r="I19" s="30">
        <v>72899</v>
      </c>
      <c r="J19" s="29">
        <f t="shared" si="1"/>
        <v>95.66662094130236</v>
      </c>
      <c r="K19" s="10">
        <v>55.3</v>
      </c>
    </row>
    <row r="20" spans="1:11" ht="12">
      <c r="A20" s="87" t="s">
        <v>15</v>
      </c>
      <c r="B20" s="14">
        <v>24931215</v>
      </c>
      <c r="C20" s="28">
        <v>245356</v>
      </c>
      <c r="D20" s="29">
        <f t="shared" si="0"/>
        <v>101.61241216844095</v>
      </c>
      <c r="E20" s="10">
        <v>28.7</v>
      </c>
      <c r="G20" s="86" t="s">
        <v>96</v>
      </c>
      <c r="H20" s="14">
        <v>3842338</v>
      </c>
      <c r="I20" s="30">
        <v>58023</v>
      </c>
      <c r="J20" s="29">
        <f t="shared" si="1"/>
        <v>66.220946865898</v>
      </c>
      <c r="K20" s="10">
        <v>38.1</v>
      </c>
    </row>
    <row r="21" spans="1:11" ht="12">
      <c r="A21" s="87" t="s">
        <v>16</v>
      </c>
      <c r="B21" s="14">
        <v>24533287</v>
      </c>
      <c r="C21" s="28">
        <v>318715</v>
      </c>
      <c r="D21" s="29">
        <f t="shared" si="0"/>
        <v>76.9756271276846</v>
      </c>
      <c r="E21" s="10">
        <v>20.4</v>
      </c>
      <c r="G21" s="86" t="s">
        <v>97</v>
      </c>
      <c r="H21" s="14">
        <v>6517249</v>
      </c>
      <c r="I21" s="30">
        <v>76251</v>
      </c>
      <c r="J21" s="29">
        <f t="shared" si="1"/>
        <v>85.47099710167736</v>
      </c>
      <c r="K21" s="10">
        <v>49.2</v>
      </c>
    </row>
    <row r="22" spans="1:11" ht="12">
      <c r="A22" s="87" t="s">
        <v>17</v>
      </c>
      <c r="B22" s="14">
        <v>13457728</v>
      </c>
      <c r="C22" s="28">
        <v>188129</v>
      </c>
      <c r="D22" s="29">
        <f t="shared" si="0"/>
        <v>71.5345746801397</v>
      </c>
      <c r="E22" s="10">
        <v>16</v>
      </c>
      <c r="G22" s="86" t="s">
        <v>98</v>
      </c>
      <c r="H22" s="14">
        <v>5469913</v>
      </c>
      <c r="I22" s="30">
        <v>82734</v>
      </c>
      <c r="J22" s="29">
        <f t="shared" si="1"/>
        <v>66.11445113254527</v>
      </c>
      <c r="K22" s="10">
        <v>47.6</v>
      </c>
    </row>
    <row r="23" spans="1:11" ht="12">
      <c r="A23" s="87" t="s">
        <v>18</v>
      </c>
      <c r="B23" s="14">
        <v>40563911</v>
      </c>
      <c r="C23" s="28">
        <v>518242</v>
      </c>
      <c r="D23" s="29">
        <f t="shared" si="0"/>
        <v>78.27214120044303</v>
      </c>
      <c r="E23" s="10">
        <v>24.6</v>
      </c>
      <c r="G23" s="85" t="s">
        <v>25</v>
      </c>
      <c r="H23" s="14">
        <v>4592995</v>
      </c>
      <c r="I23" s="30">
        <v>72734</v>
      </c>
      <c r="J23" s="29">
        <f t="shared" si="1"/>
        <v>63.14784007479308</v>
      </c>
      <c r="K23" s="10">
        <v>33.4</v>
      </c>
    </row>
    <row r="24" spans="1:11" ht="12">
      <c r="A24" s="87" t="s">
        <v>19</v>
      </c>
      <c r="B24" s="14">
        <v>60623003</v>
      </c>
      <c r="C24" s="28">
        <v>693276</v>
      </c>
      <c r="D24" s="29">
        <f t="shared" si="0"/>
        <v>87.44425452489341</v>
      </c>
      <c r="E24" s="10">
        <v>27.2</v>
      </c>
      <c r="G24" s="85" t="s">
        <v>99</v>
      </c>
      <c r="H24" s="14">
        <v>8051080</v>
      </c>
      <c r="I24" s="30">
        <v>114754</v>
      </c>
      <c r="J24" s="29">
        <f t="shared" si="1"/>
        <v>70.15947156526134</v>
      </c>
      <c r="K24" s="10">
        <v>45.6</v>
      </c>
    </row>
    <row r="25" spans="1:11" ht="12">
      <c r="A25" s="87" t="s">
        <v>20</v>
      </c>
      <c r="B25" s="14">
        <v>39854227</v>
      </c>
      <c r="C25" s="28">
        <v>643077</v>
      </c>
      <c r="D25" s="29">
        <f t="shared" si="0"/>
        <v>61.974269022216625</v>
      </c>
      <c r="E25" s="10">
        <v>17.8</v>
      </c>
      <c r="G25" s="85" t="s">
        <v>100</v>
      </c>
      <c r="H25" s="14">
        <v>3939923</v>
      </c>
      <c r="I25" s="30">
        <v>70150</v>
      </c>
      <c r="J25" s="29">
        <f t="shared" si="1"/>
        <v>56.16426229508197</v>
      </c>
      <c r="K25" s="10">
        <v>40.9</v>
      </c>
    </row>
    <row r="26" spans="1:11" ht="12">
      <c r="A26" s="87" t="s">
        <v>21</v>
      </c>
      <c r="B26" s="14">
        <v>29214155</v>
      </c>
      <c r="C26" s="28">
        <v>432958</v>
      </c>
      <c r="D26" s="29">
        <f t="shared" si="0"/>
        <v>67.47572512807247</v>
      </c>
      <c r="E26" s="10">
        <v>19.3</v>
      </c>
      <c r="G26" s="85" t="s">
        <v>101</v>
      </c>
      <c r="H26" s="14">
        <v>11495391</v>
      </c>
      <c r="I26" s="30">
        <v>145596</v>
      </c>
      <c r="J26" s="29">
        <f t="shared" si="1"/>
        <v>78.95403033050358</v>
      </c>
      <c r="K26" s="10">
        <v>57.6</v>
      </c>
    </row>
    <row r="27" spans="1:11" ht="12">
      <c r="A27" s="87" t="s">
        <v>22</v>
      </c>
      <c r="B27" s="14">
        <v>46857016</v>
      </c>
      <c r="C27" s="28">
        <v>652762</v>
      </c>
      <c r="D27" s="29">
        <f>B27/C27</f>
        <v>71.78269568387866</v>
      </c>
      <c r="E27" s="10">
        <v>22.5</v>
      </c>
      <c r="G27" s="85" t="s">
        <v>102</v>
      </c>
      <c r="H27" s="14">
        <v>6342477</v>
      </c>
      <c r="I27" s="30">
        <v>82543</v>
      </c>
      <c r="J27" s="29">
        <f t="shared" si="1"/>
        <v>76.83845995420569</v>
      </c>
      <c r="K27" s="10">
        <v>47.6</v>
      </c>
    </row>
    <row r="28" spans="7:11" ht="12">
      <c r="G28" s="85" t="s">
        <v>103</v>
      </c>
      <c r="H28" s="14">
        <v>3771183</v>
      </c>
      <c r="I28" s="30">
        <v>56077</v>
      </c>
      <c r="J28" s="29">
        <f t="shared" si="1"/>
        <v>67.25008470495925</v>
      </c>
      <c r="K28" s="10">
        <v>49.1</v>
      </c>
    </row>
    <row r="29" spans="1:11" ht="12">
      <c r="A29" s="18" t="s">
        <v>46</v>
      </c>
      <c r="G29" s="85" t="s">
        <v>104</v>
      </c>
      <c r="H29" s="14">
        <v>4975035</v>
      </c>
      <c r="I29" s="30">
        <v>81086</v>
      </c>
      <c r="J29" s="29">
        <f t="shared" si="1"/>
        <v>61.35504279407049</v>
      </c>
      <c r="K29" s="10">
        <v>36.9</v>
      </c>
    </row>
    <row r="30" spans="1:11" ht="12">
      <c r="A30" s="18" t="s">
        <v>79</v>
      </c>
      <c r="G30" s="85" t="s">
        <v>105</v>
      </c>
      <c r="H30" s="14">
        <v>14981807</v>
      </c>
      <c r="I30" s="30">
        <v>191614</v>
      </c>
      <c r="J30" s="29">
        <f t="shared" si="1"/>
        <v>78.18743411233</v>
      </c>
      <c r="K30" s="10">
        <v>45.7</v>
      </c>
    </row>
    <row r="36" spans="2:9" ht="12">
      <c r="B36" s="15"/>
      <c r="C36" s="15"/>
      <c r="H36" s="15"/>
      <c r="I36" s="15"/>
    </row>
    <row r="37" spans="2:9" ht="12">
      <c r="B37" s="15"/>
      <c r="C37" s="15"/>
      <c r="H37" s="15"/>
      <c r="I37" s="15"/>
    </row>
    <row r="38" spans="2:9" ht="12">
      <c r="B38" s="15"/>
      <c r="C38" s="15"/>
      <c r="H38" s="15"/>
      <c r="I38" s="15"/>
    </row>
    <row r="39" spans="2:9" ht="12">
      <c r="B39" s="15"/>
      <c r="C39" s="15"/>
      <c r="H39" s="15"/>
      <c r="I39" s="15"/>
    </row>
    <row r="40" spans="2:9" ht="12">
      <c r="B40" s="15"/>
      <c r="C40" s="15"/>
      <c r="H40" s="15"/>
      <c r="I40" s="15"/>
    </row>
    <row r="41" spans="2:9" ht="12">
      <c r="B41" s="15"/>
      <c r="C41" s="15"/>
      <c r="H41" s="15"/>
      <c r="I41" s="15"/>
    </row>
    <row r="42" spans="2:9" ht="12">
      <c r="B42" s="15"/>
      <c r="C42" s="15"/>
      <c r="H42" s="15"/>
      <c r="I42" s="15"/>
    </row>
    <row r="43" spans="2:9" ht="12">
      <c r="B43" s="15"/>
      <c r="C43" s="15"/>
      <c r="H43" s="15"/>
      <c r="I43" s="15"/>
    </row>
    <row r="44" spans="2:9" ht="12">
      <c r="B44" s="15"/>
      <c r="C44" s="15"/>
      <c r="H44" s="15"/>
      <c r="I44" s="15"/>
    </row>
    <row r="45" spans="2:9" ht="12">
      <c r="B45" s="15"/>
      <c r="C45" s="15"/>
      <c r="H45" s="15"/>
      <c r="I45" s="15"/>
    </row>
    <row r="46" spans="2:9" ht="12">
      <c r="B46" s="15"/>
      <c r="C46" s="15"/>
      <c r="H46" s="15"/>
      <c r="I46" s="15"/>
    </row>
    <row r="47" spans="2:9" ht="12">
      <c r="B47" s="15"/>
      <c r="C47" s="15"/>
      <c r="H47" s="15"/>
      <c r="I47" s="15"/>
    </row>
    <row r="48" spans="2:9" ht="12">
      <c r="B48" s="15"/>
      <c r="C48" s="15"/>
      <c r="H48" s="15"/>
      <c r="I48" s="15"/>
    </row>
    <row r="49" spans="2:9" ht="12">
      <c r="B49" s="15"/>
      <c r="C49" s="15"/>
      <c r="H49" s="15"/>
      <c r="I49" s="15"/>
    </row>
    <row r="50" spans="2:9" ht="12">
      <c r="B50" s="15"/>
      <c r="C50" s="15"/>
      <c r="H50" s="15"/>
      <c r="I50" s="15"/>
    </row>
    <row r="51" spans="2:9" ht="12">
      <c r="B51" s="15"/>
      <c r="C51" s="15"/>
      <c r="H51" s="15"/>
      <c r="I51" s="15"/>
    </row>
    <row r="52" spans="2:9" ht="12">
      <c r="B52" s="15"/>
      <c r="C52" s="15"/>
      <c r="H52" s="15"/>
      <c r="I52" s="15"/>
    </row>
    <row r="53" spans="2:9" ht="12">
      <c r="B53" s="15"/>
      <c r="C53" s="15"/>
      <c r="H53" s="15"/>
      <c r="I53" s="15"/>
    </row>
    <row r="54" spans="2:9" ht="12">
      <c r="B54" s="15"/>
      <c r="C54" s="15"/>
      <c r="H54" s="15"/>
      <c r="I54" s="15"/>
    </row>
    <row r="55" spans="2:9" ht="12">
      <c r="B55" s="15"/>
      <c r="C55" s="15"/>
      <c r="H55" s="15"/>
      <c r="I55" s="15"/>
    </row>
    <row r="56" spans="2:9" ht="12">
      <c r="B56" s="15"/>
      <c r="C56" s="15"/>
      <c r="H56" s="15"/>
      <c r="I56" s="15"/>
    </row>
    <row r="57" spans="2:9" ht="12">
      <c r="B57" s="15"/>
      <c r="C57" s="15"/>
      <c r="H57" s="15"/>
      <c r="I57" s="15"/>
    </row>
    <row r="58" spans="2:9" ht="12">
      <c r="B58" s="15"/>
      <c r="C58" s="15"/>
      <c r="H58" s="15"/>
      <c r="I58" s="15"/>
    </row>
    <row r="59" spans="8:9" ht="12">
      <c r="H59" s="15"/>
      <c r="I59" s="15"/>
    </row>
    <row r="60" spans="8:9" ht="12">
      <c r="H60" s="15"/>
      <c r="I60" s="15"/>
    </row>
    <row r="61" spans="8:9" ht="12">
      <c r="H61" s="15"/>
      <c r="I61" s="15"/>
    </row>
  </sheetData>
  <sheetProtection/>
  <mergeCells count="4">
    <mergeCell ref="B3:D3"/>
    <mergeCell ref="H3:J3"/>
    <mergeCell ref="E3:E4"/>
    <mergeCell ref="K3:K4"/>
  </mergeCells>
  <printOptions/>
  <pageMargins left="0.75" right="0.75" top="1" bottom="1" header="0.512" footer="0.51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3"/>
  <sheetViews>
    <sheetView zoomScalePageLayoutView="0" workbookViewId="0" topLeftCell="A1">
      <selection activeCell="E39" sqref="E39"/>
    </sheetView>
  </sheetViews>
  <sheetFormatPr defaultColWidth="9.00390625" defaultRowHeight="13.5"/>
  <cols>
    <col min="2" max="2" width="6.625" style="7" customWidth="1"/>
    <col min="3" max="4" width="6.625" style="0" customWidth="1"/>
    <col min="5" max="5" width="6.625" style="1" customWidth="1"/>
    <col min="6" max="9" width="6.625" style="0" customWidth="1"/>
    <col min="12" max="12" width="6.625" style="7" customWidth="1"/>
    <col min="13" max="13" width="6.625" style="0" customWidth="1"/>
    <col min="14" max="19" width="6.75390625" style="0" customWidth="1"/>
  </cols>
  <sheetData>
    <row r="1" spans="1:12" s="46" customFormat="1" ht="14.25">
      <c r="A1" s="58" t="s">
        <v>70</v>
      </c>
      <c r="B1" s="61"/>
      <c r="C1" s="58"/>
      <c r="L1" s="77"/>
    </row>
    <row r="3" spans="1:19" ht="13.5" customHeight="1">
      <c r="A3" s="10"/>
      <c r="B3" s="99" t="s">
        <v>32</v>
      </c>
      <c r="C3" s="100"/>
      <c r="D3" s="100"/>
      <c r="E3" s="100"/>
      <c r="F3" s="100"/>
      <c r="G3" s="100"/>
      <c r="H3" s="100"/>
      <c r="I3" s="101"/>
      <c r="J3" s="1"/>
      <c r="K3" s="2"/>
      <c r="L3" s="78"/>
      <c r="M3" s="83" t="s">
        <v>32</v>
      </c>
      <c r="N3" s="97"/>
      <c r="O3" s="97"/>
      <c r="P3" s="97"/>
      <c r="Q3" s="97"/>
      <c r="R3" s="97"/>
      <c r="S3" s="98"/>
    </row>
    <row r="4" spans="1:19" ht="13.5">
      <c r="A4" s="10"/>
      <c r="B4" s="10">
        <v>2009</v>
      </c>
      <c r="C4" s="10">
        <v>2008</v>
      </c>
      <c r="D4" s="10">
        <v>2007</v>
      </c>
      <c r="E4" s="10">
        <v>2006</v>
      </c>
      <c r="F4" s="10">
        <v>2005</v>
      </c>
      <c r="G4" s="10">
        <v>2004</v>
      </c>
      <c r="H4" s="10">
        <v>2003</v>
      </c>
      <c r="I4" s="10">
        <v>2002</v>
      </c>
      <c r="J4" s="1"/>
      <c r="K4" s="2"/>
      <c r="L4" s="79">
        <v>2009</v>
      </c>
      <c r="M4" s="2">
        <v>2008</v>
      </c>
      <c r="N4" s="2">
        <v>2007</v>
      </c>
      <c r="O4" s="2">
        <v>2006</v>
      </c>
      <c r="P4" s="21">
        <v>2005</v>
      </c>
      <c r="Q4" s="21">
        <v>2004</v>
      </c>
      <c r="R4" s="2">
        <v>2003</v>
      </c>
      <c r="S4" s="2">
        <v>2002</v>
      </c>
    </row>
    <row r="5" spans="1:19" ht="13.5">
      <c r="A5" s="87" t="s">
        <v>26</v>
      </c>
      <c r="B5" s="76">
        <v>75.4086330544825</v>
      </c>
      <c r="C5" s="73">
        <v>69.1</v>
      </c>
      <c r="D5" s="48">
        <v>69</v>
      </c>
      <c r="E5" s="25">
        <v>65.3</v>
      </c>
      <c r="F5" s="25">
        <v>66.8</v>
      </c>
      <c r="G5" s="25">
        <v>79.6</v>
      </c>
      <c r="H5" s="10">
        <v>76.2</v>
      </c>
      <c r="I5" s="10">
        <v>77.8</v>
      </c>
      <c r="J5" s="1"/>
      <c r="K5" s="85" t="s">
        <v>81</v>
      </c>
      <c r="L5" s="51">
        <v>87.1</v>
      </c>
      <c r="M5" s="51">
        <v>86.8</v>
      </c>
      <c r="N5" s="51">
        <v>86.8</v>
      </c>
      <c r="O5" s="20">
        <v>87</v>
      </c>
      <c r="P5" s="24">
        <v>88</v>
      </c>
      <c r="Q5" s="25">
        <v>97.1</v>
      </c>
      <c r="R5" s="2">
        <v>92.6</v>
      </c>
      <c r="S5" s="2">
        <v>91.5</v>
      </c>
    </row>
    <row r="6" spans="1:19" ht="13.5">
      <c r="A6" s="87" t="s">
        <v>27</v>
      </c>
      <c r="B6" s="76">
        <v>78.53917655643995</v>
      </c>
      <c r="C6" s="73">
        <v>74.1</v>
      </c>
      <c r="D6" s="48">
        <v>73.3</v>
      </c>
      <c r="E6" s="25">
        <v>72.6</v>
      </c>
      <c r="F6" s="25">
        <v>73.8</v>
      </c>
      <c r="G6" s="25">
        <v>85.4</v>
      </c>
      <c r="H6" s="10">
        <v>82.2</v>
      </c>
      <c r="I6" s="10">
        <v>83.5</v>
      </c>
      <c r="J6" s="1"/>
      <c r="K6" s="85" t="s">
        <v>82</v>
      </c>
      <c r="L6" s="51">
        <v>90.6</v>
      </c>
      <c r="M6" s="51">
        <v>89.4</v>
      </c>
      <c r="N6" s="51">
        <v>86.8</v>
      </c>
      <c r="O6" s="20">
        <v>87.2</v>
      </c>
      <c r="P6" s="24">
        <v>89.8</v>
      </c>
      <c r="Q6" s="25">
        <v>88.1</v>
      </c>
      <c r="R6" s="2">
        <v>92.2</v>
      </c>
      <c r="S6" s="2">
        <v>92.8</v>
      </c>
    </row>
    <row r="7" spans="1:19" ht="13.5">
      <c r="A7" s="87" t="s">
        <v>2</v>
      </c>
      <c r="B7" s="76">
        <v>64.39170850592527</v>
      </c>
      <c r="C7" s="73">
        <v>61.1</v>
      </c>
      <c r="D7" s="48">
        <v>62.5</v>
      </c>
      <c r="E7" s="25">
        <v>52.3</v>
      </c>
      <c r="F7" s="25">
        <v>55.9</v>
      </c>
      <c r="G7" s="25">
        <v>70.9</v>
      </c>
      <c r="H7" s="10">
        <v>67.6</v>
      </c>
      <c r="I7" s="10">
        <v>71.3</v>
      </c>
      <c r="J7" s="1"/>
      <c r="K7" s="85" t="s">
        <v>83</v>
      </c>
      <c r="L7" s="51">
        <v>86.4</v>
      </c>
      <c r="M7" s="51">
        <v>87.1</v>
      </c>
      <c r="N7" s="51">
        <v>86.4</v>
      </c>
      <c r="O7" s="20">
        <v>75.9</v>
      </c>
      <c r="P7" s="24">
        <v>79</v>
      </c>
      <c r="Q7" s="25">
        <v>82</v>
      </c>
      <c r="R7" s="2">
        <v>80.8</v>
      </c>
      <c r="S7" s="2">
        <v>85.2</v>
      </c>
    </row>
    <row r="8" spans="1:19" ht="13.5">
      <c r="A8" s="87" t="s">
        <v>3</v>
      </c>
      <c r="B8" s="76">
        <v>85.83627401424476</v>
      </c>
      <c r="C8" s="73">
        <v>79.1</v>
      </c>
      <c r="D8" s="48">
        <v>76.8</v>
      </c>
      <c r="E8" s="25">
        <v>74.4</v>
      </c>
      <c r="F8" s="25">
        <v>79.4</v>
      </c>
      <c r="G8" s="25">
        <v>81.3</v>
      </c>
      <c r="H8" s="10">
        <v>82.9</v>
      </c>
      <c r="I8" s="10">
        <v>85.4</v>
      </c>
      <c r="J8" s="1"/>
      <c r="K8" s="85" t="s">
        <v>84</v>
      </c>
      <c r="L8" s="51">
        <v>88.3</v>
      </c>
      <c r="M8" s="51">
        <v>88.8</v>
      </c>
      <c r="N8" s="51">
        <v>89.8</v>
      </c>
      <c r="O8" s="20">
        <v>86.5</v>
      </c>
      <c r="P8" s="24">
        <v>87.2</v>
      </c>
      <c r="Q8" s="25">
        <v>87.6</v>
      </c>
      <c r="R8" s="2">
        <v>86.8</v>
      </c>
      <c r="S8" s="2">
        <v>84.7</v>
      </c>
    </row>
    <row r="9" spans="1:19" ht="13.5">
      <c r="A9" s="87" t="s">
        <v>4</v>
      </c>
      <c r="B9" s="76">
        <v>78.33622387512875</v>
      </c>
      <c r="C9" s="73">
        <v>74.8</v>
      </c>
      <c r="D9" s="48">
        <v>72.8</v>
      </c>
      <c r="E9" s="25">
        <v>73.5</v>
      </c>
      <c r="F9" s="25">
        <v>76.7</v>
      </c>
      <c r="G9" s="25">
        <v>92</v>
      </c>
      <c r="H9" s="10">
        <v>89.7</v>
      </c>
      <c r="I9" s="10">
        <v>89.2</v>
      </c>
      <c r="J9" s="1"/>
      <c r="K9" s="85" t="s">
        <v>85</v>
      </c>
      <c r="L9" s="51">
        <v>95.7</v>
      </c>
      <c r="M9" s="51">
        <v>97.9</v>
      </c>
      <c r="N9" s="51">
        <v>87.5</v>
      </c>
      <c r="O9" s="20">
        <v>91.1</v>
      </c>
      <c r="P9" s="24">
        <v>90.5</v>
      </c>
      <c r="Q9" s="25">
        <v>90.7</v>
      </c>
      <c r="R9" s="2">
        <v>88.5</v>
      </c>
      <c r="S9" s="2">
        <v>89.3</v>
      </c>
    </row>
    <row r="10" spans="1:19" ht="13.5">
      <c r="A10" s="87" t="s">
        <v>5</v>
      </c>
      <c r="B10" s="76">
        <v>83.3484556207133</v>
      </c>
      <c r="C10" s="73">
        <v>75.7</v>
      </c>
      <c r="D10" s="48">
        <v>76.9</v>
      </c>
      <c r="E10" s="25">
        <v>74.9</v>
      </c>
      <c r="F10" s="25">
        <v>79.4</v>
      </c>
      <c r="G10" s="25">
        <v>79.4</v>
      </c>
      <c r="H10" s="10">
        <v>79.3</v>
      </c>
      <c r="I10" s="10">
        <v>79.3</v>
      </c>
      <c r="J10" s="1"/>
      <c r="K10" s="85" t="s">
        <v>86</v>
      </c>
      <c r="L10" s="51">
        <v>86.1</v>
      </c>
      <c r="M10" s="51">
        <v>84.8</v>
      </c>
      <c r="N10" s="51">
        <v>86.3</v>
      </c>
      <c r="O10" s="20">
        <v>84.3</v>
      </c>
      <c r="P10" s="24">
        <v>84.3</v>
      </c>
      <c r="Q10" s="25">
        <v>86.5</v>
      </c>
      <c r="R10" s="2">
        <v>88.1</v>
      </c>
      <c r="S10" s="2">
        <v>88.7</v>
      </c>
    </row>
    <row r="11" spans="1:19" ht="13.5">
      <c r="A11" s="87" t="s">
        <v>6</v>
      </c>
      <c r="B11" s="76">
        <v>90.24875188918682</v>
      </c>
      <c r="C11" s="73">
        <v>83.8</v>
      </c>
      <c r="D11" s="48">
        <v>83.9</v>
      </c>
      <c r="E11" s="25">
        <v>82.3</v>
      </c>
      <c r="F11" s="25">
        <v>85</v>
      </c>
      <c r="G11" s="25">
        <v>87.6</v>
      </c>
      <c r="H11" s="10">
        <v>94.1</v>
      </c>
      <c r="I11" s="10">
        <v>95.8</v>
      </c>
      <c r="J11" s="1"/>
      <c r="K11" s="85" t="s">
        <v>87</v>
      </c>
      <c r="L11" s="51">
        <v>96.9</v>
      </c>
      <c r="M11" s="51">
        <v>98.1</v>
      </c>
      <c r="N11" s="51">
        <v>95.3</v>
      </c>
      <c r="O11" s="20">
        <v>89.5</v>
      </c>
      <c r="P11" s="24">
        <v>92.3</v>
      </c>
      <c r="Q11" s="25">
        <v>93.5</v>
      </c>
      <c r="R11" s="2">
        <v>91.3</v>
      </c>
      <c r="S11" s="2">
        <v>92.8</v>
      </c>
    </row>
    <row r="12" spans="1:19" ht="13.5">
      <c r="A12" s="87" t="s">
        <v>7</v>
      </c>
      <c r="B12" s="76">
        <v>82.03708372362445</v>
      </c>
      <c r="C12" s="73">
        <v>75.1</v>
      </c>
      <c r="D12" s="48">
        <v>75.3</v>
      </c>
      <c r="E12" s="25">
        <v>71.6</v>
      </c>
      <c r="F12" s="25">
        <v>77</v>
      </c>
      <c r="G12" s="25">
        <v>79.9</v>
      </c>
      <c r="H12" s="10">
        <v>83.8</v>
      </c>
      <c r="I12" s="10">
        <v>84.5</v>
      </c>
      <c r="J12" s="1"/>
      <c r="K12" s="85" t="s">
        <v>88</v>
      </c>
      <c r="L12" s="51">
        <v>91</v>
      </c>
      <c r="M12" s="51">
        <v>92.2</v>
      </c>
      <c r="N12" s="51">
        <v>90.4</v>
      </c>
      <c r="O12" s="20">
        <v>85.3</v>
      </c>
      <c r="P12" s="24">
        <v>85.4</v>
      </c>
      <c r="Q12" s="25">
        <v>90</v>
      </c>
      <c r="R12" s="2">
        <v>90.4</v>
      </c>
      <c r="S12" s="2">
        <v>87.8</v>
      </c>
    </row>
    <row r="13" spans="1:19" ht="13.5">
      <c r="A13" s="87" t="s">
        <v>8</v>
      </c>
      <c r="B13" s="76">
        <v>74.60110031622065</v>
      </c>
      <c r="C13" s="73">
        <v>71.2</v>
      </c>
      <c r="D13" s="48">
        <v>72.5</v>
      </c>
      <c r="E13" s="25">
        <v>68.7</v>
      </c>
      <c r="F13" s="25">
        <v>71.9</v>
      </c>
      <c r="G13" s="25">
        <v>76.3</v>
      </c>
      <c r="H13" s="10">
        <v>79.9</v>
      </c>
      <c r="I13" s="10">
        <v>79.7</v>
      </c>
      <c r="J13" s="1"/>
      <c r="K13" s="85" t="s">
        <v>89</v>
      </c>
      <c r="L13" s="51">
        <v>89.5</v>
      </c>
      <c r="M13" s="51">
        <v>88.1</v>
      </c>
      <c r="N13" s="51">
        <v>88.9</v>
      </c>
      <c r="O13" s="20">
        <v>87.1</v>
      </c>
      <c r="P13" s="24">
        <v>87.5</v>
      </c>
      <c r="Q13" s="25">
        <v>89.6</v>
      </c>
      <c r="R13" s="2">
        <v>88.4</v>
      </c>
      <c r="S13" s="2">
        <v>89.7</v>
      </c>
    </row>
    <row r="14" spans="1:19" ht="13.5">
      <c r="A14" s="87" t="s">
        <v>9</v>
      </c>
      <c r="B14" s="76">
        <v>95.34048546135546</v>
      </c>
      <c r="C14" s="73">
        <v>81.2</v>
      </c>
      <c r="D14" s="48">
        <v>79.2</v>
      </c>
      <c r="E14" s="25">
        <v>79</v>
      </c>
      <c r="F14" s="25">
        <v>83.7</v>
      </c>
      <c r="G14" s="25">
        <v>89.1</v>
      </c>
      <c r="H14" s="10">
        <v>86.4</v>
      </c>
      <c r="I14" s="10">
        <v>90.9</v>
      </c>
      <c r="J14" s="1"/>
      <c r="K14" s="85" t="s">
        <v>90</v>
      </c>
      <c r="L14" s="51">
        <v>93.4</v>
      </c>
      <c r="M14" s="51">
        <v>96.5</v>
      </c>
      <c r="N14" s="51">
        <v>92.3</v>
      </c>
      <c r="O14" s="20">
        <v>88.1</v>
      </c>
      <c r="P14" s="24">
        <v>91.2</v>
      </c>
      <c r="Q14" s="25">
        <v>92.8</v>
      </c>
      <c r="R14" s="2">
        <v>92.5</v>
      </c>
      <c r="S14" s="2">
        <v>96.1</v>
      </c>
    </row>
    <row r="15" spans="1:19" ht="13.5">
      <c r="A15" s="87" t="s">
        <v>10</v>
      </c>
      <c r="B15" s="76">
        <v>81.65956905142889</v>
      </c>
      <c r="C15" s="73">
        <v>75</v>
      </c>
      <c r="D15" s="48">
        <v>72.3</v>
      </c>
      <c r="E15" s="25">
        <v>74.3</v>
      </c>
      <c r="F15" s="25">
        <v>77.2</v>
      </c>
      <c r="G15" s="25">
        <v>79.9</v>
      </c>
      <c r="H15" s="10">
        <v>82.5</v>
      </c>
      <c r="I15" s="10">
        <v>84</v>
      </c>
      <c r="J15" s="1"/>
      <c r="K15" s="85" t="s">
        <v>91</v>
      </c>
      <c r="L15" s="51">
        <v>96.7</v>
      </c>
      <c r="M15" s="51">
        <v>96.3</v>
      </c>
      <c r="N15" s="51">
        <v>92.7</v>
      </c>
      <c r="O15" s="20">
        <v>93.5</v>
      </c>
      <c r="P15" s="24">
        <v>94.3</v>
      </c>
      <c r="Q15" s="25">
        <v>93.7</v>
      </c>
      <c r="R15" s="2">
        <v>90.7</v>
      </c>
      <c r="S15" s="2">
        <v>92.2</v>
      </c>
    </row>
    <row r="16" spans="1:19" ht="13.5">
      <c r="A16" s="87" t="s">
        <v>11</v>
      </c>
      <c r="B16" s="76">
        <v>85.02935778356003</v>
      </c>
      <c r="C16" s="73">
        <v>79.3</v>
      </c>
      <c r="D16" s="48">
        <v>77</v>
      </c>
      <c r="E16" s="25">
        <v>76.7</v>
      </c>
      <c r="F16" s="25">
        <v>80.9</v>
      </c>
      <c r="G16" s="25">
        <v>85.4</v>
      </c>
      <c r="H16" s="10">
        <v>84.6</v>
      </c>
      <c r="I16" s="10">
        <v>89.3</v>
      </c>
      <c r="J16" s="1"/>
      <c r="K16" s="85" t="s">
        <v>92</v>
      </c>
      <c r="L16" s="51">
        <v>91.4</v>
      </c>
      <c r="M16" s="51">
        <v>90.6</v>
      </c>
      <c r="N16" s="51">
        <v>94</v>
      </c>
      <c r="O16" s="20">
        <v>86.2</v>
      </c>
      <c r="P16" s="24">
        <v>87.8</v>
      </c>
      <c r="Q16" s="25">
        <v>88.3</v>
      </c>
      <c r="R16" s="2">
        <v>87.6</v>
      </c>
      <c r="S16" s="2">
        <v>90.9</v>
      </c>
    </row>
    <row r="17" spans="1:19" ht="13.5">
      <c r="A17" s="87" t="s">
        <v>12</v>
      </c>
      <c r="B17" s="76">
        <v>82.33795632436922</v>
      </c>
      <c r="C17" s="73">
        <v>77.3</v>
      </c>
      <c r="D17" s="48">
        <v>73.5</v>
      </c>
      <c r="E17" s="25">
        <v>65.9</v>
      </c>
      <c r="F17" s="25">
        <v>70.5</v>
      </c>
      <c r="G17" s="25">
        <v>74</v>
      </c>
      <c r="H17" s="10">
        <v>74.7</v>
      </c>
      <c r="I17" s="10">
        <v>78.6</v>
      </c>
      <c r="J17" s="1"/>
      <c r="K17" s="85" t="s">
        <v>93</v>
      </c>
      <c r="L17" s="51">
        <v>91.1</v>
      </c>
      <c r="M17" s="51">
        <v>95.8</v>
      </c>
      <c r="N17" s="51">
        <v>99.2</v>
      </c>
      <c r="O17" s="20">
        <v>94</v>
      </c>
      <c r="P17" s="24">
        <v>93.3</v>
      </c>
      <c r="Q17" s="25">
        <v>91.5</v>
      </c>
      <c r="R17" s="2">
        <v>88.6</v>
      </c>
      <c r="S17" s="2">
        <v>90.8</v>
      </c>
    </row>
    <row r="18" spans="1:19" ht="13.5">
      <c r="A18" s="87" t="s">
        <v>13</v>
      </c>
      <c r="B18" s="76">
        <v>87.52993229513169</v>
      </c>
      <c r="C18" s="73">
        <v>81.2</v>
      </c>
      <c r="D18" s="48">
        <v>79.9</v>
      </c>
      <c r="E18" s="25">
        <v>78.8</v>
      </c>
      <c r="F18" s="25">
        <v>80.1</v>
      </c>
      <c r="G18" s="25">
        <v>84.5</v>
      </c>
      <c r="H18" s="10">
        <v>88.3</v>
      </c>
      <c r="I18" s="10">
        <v>89.9</v>
      </c>
      <c r="J18" s="1"/>
      <c r="K18" s="85" t="s">
        <v>94</v>
      </c>
      <c r="L18" s="51">
        <v>98.1</v>
      </c>
      <c r="M18" s="51">
        <v>99</v>
      </c>
      <c r="N18" s="51">
        <v>99.8</v>
      </c>
      <c r="O18" s="20">
        <v>91.2</v>
      </c>
      <c r="P18" s="24">
        <v>93.3</v>
      </c>
      <c r="Q18" s="25">
        <v>95.1</v>
      </c>
      <c r="R18" s="2">
        <v>93.9</v>
      </c>
      <c r="S18" s="2">
        <v>98.3</v>
      </c>
    </row>
    <row r="19" spans="1:19" ht="13.5">
      <c r="A19" s="87" t="s">
        <v>14</v>
      </c>
      <c r="B19" s="76">
        <v>82.98364863272222</v>
      </c>
      <c r="C19" s="73">
        <v>79.5</v>
      </c>
      <c r="D19" s="48">
        <v>77.5</v>
      </c>
      <c r="E19" s="25">
        <v>72.3</v>
      </c>
      <c r="F19" s="25">
        <v>78</v>
      </c>
      <c r="G19" s="25">
        <v>88.4</v>
      </c>
      <c r="H19" s="10">
        <v>83</v>
      </c>
      <c r="I19" s="10">
        <v>85.4</v>
      </c>
      <c r="J19" s="1"/>
      <c r="K19" s="85" t="s">
        <v>95</v>
      </c>
      <c r="L19" s="51">
        <v>95.8</v>
      </c>
      <c r="M19" s="51">
        <v>99.3</v>
      </c>
      <c r="N19" s="51">
        <v>96.9</v>
      </c>
      <c r="O19" s="20">
        <v>94.8</v>
      </c>
      <c r="P19" s="24">
        <v>97.2</v>
      </c>
      <c r="Q19" s="25">
        <v>101.3</v>
      </c>
      <c r="R19" s="2">
        <v>95.7</v>
      </c>
      <c r="S19" s="2">
        <v>94.8</v>
      </c>
    </row>
    <row r="20" spans="1:19" ht="13.5">
      <c r="A20" s="87" t="s">
        <v>15</v>
      </c>
      <c r="B20" s="76">
        <v>83.50374293134826</v>
      </c>
      <c r="C20" s="73">
        <v>79.6</v>
      </c>
      <c r="D20" s="48">
        <v>77.7</v>
      </c>
      <c r="E20" s="25">
        <v>75.9</v>
      </c>
      <c r="F20" s="25">
        <v>77.8</v>
      </c>
      <c r="G20" s="25">
        <v>85.7</v>
      </c>
      <c r="H20" s="10">
        <v>87.2</v>
      </c>
      <c r="I20" s="10">
        <v>88.8</v>
      </c>
      <c r="J20" s="1"/>
      <c r="K20" s="86" t="s">
        <v>96</v>
      </c>
      <c r="L20" s="51">
        <v>99.6</v>
      </c>
      <c r="M20" s="51">
        <v>98.5</v>
      </c>
      <c r="N20" s="51">
        <v>98</v>
      </c>
      <c r="O20" s="20">
        <v>96.3</v>
      </c>
      <c r="P20" s="24">
        <v>95.9</v>
      </c>
      <c r="Q20" s="25">
        <v>95.6</v>
      </c>
      <c r="R20" s="2">
        <v>95.2</v>
      </c>
      <c r="S20" s="2">
        <v>90.1</v>
      </c>
    </row>
    <row r="21" spans="1:19" ht="13.5">
      <c r="A21" s="87" t="s">
        <v>16</v>
      </c>
      <c r="B21" s="76">
        <v>84.70329941827531</v>
      </c>
      <c r="C21" s="73">
        <v>77</v>
      </c>
      <c r="D21" s="48">
        <v>84</v>
      </c>
      <c r="E21" s="25">
        <v>76.8</v>
      </c>
      <c r="F21" s="25">
        <v>78.3</v>
      </c>
      <c r="G21" s="25">
        <v>79.8</v>
      </c>
      <c r="H21" s="10">
        <v>83.4</v>
      </c>
      <c r="I21" s="10">
        <v>85.2</v>
      </c>
      <c r="J21" s="1"/>
      <c r="K21" s="86" t="s">
        <v>97</v>
      </c>
      <c r="L21" s="51">
        <v>95.8</v>
      </c>
      <c r="M21" s="51">
        <v>95.9</v>
      </c>
      <c r="N21" s="51">
        <v>97.9</v>
      </c>
      <c r="O21" s="20">
        <v>96.2</v>
      </c>
      <c r="P21" s="24">
        <v>100.2</v>
      </c>
      <c r="Q21" s="25">
        <v>103.9</v>
      </c>
      <c r="R21" s="2">
        <v>98.7</v>
      </c>
      <c r="S21" s="2">
        <v>102.1</v>
      </c>
    </row>
    <row r="22" spans="1:19" ht="13.5">
      <c r="A22" s="87" t="s">
        <v>17</v>
      </c>
      <c r="B22" s="76">
        <v>79.29181574421477</v>
      </c>
      <c r="C22" s="73">
        <v>75.5</v>
      </c>
      <c r="D22" s="48">
        <v>76.9</v>
      </c>
      <c r="E22" s="25">
        <v>75.5</v>
      </c>
      <c r="F22" s="25">
        <v>75.9</v>
      </c>
      <c r="G22" s="25">
        <v>78.6</v>
      </c>
      <c r="H22" s="10">
        <v>81.5</v>
      </c>
      <c r="I22" s="10">
        <v>83.2</v>
      </c>
      <c r="J22" s="1"/>
      <c r="K22" s="86" t="s">
        <v>98</v>
      </c>
      <c r="L22" s="51">
        <v>95.7</v>
      </c>
      <c r="M22" s="51">
        <v>95.5</v>
      </c>
      <c r="N22" s="51">
        <v>98.6</v>
      </c>
      <c r="O22" s="20">
        <v>95.6</v>
      </c>
      <c r="P22" s="24">
        <v>92</v>
      </c>
      <c r="Q22" s="25">
        <v>93.1</v>
      </c>
      <c r="R22" s="2">
        <v>92.7</v>
      </c>
      <c r="S22" s="2">
        <v>90.6</v>
      </c>
    </row>
    <row r="23" spans="1:19" ht="13.5">
      <c r="A23" s="87" t="s">
        <v>18</v>
      </c>
      <c r="B23" s="76">
        <v>86.09378862935392</v>
      </c>
      <c r="C23" s="73">
        <v>80.3</v>
      </c>
      <c r="D23" s="48">
        <v>78.1</v>
      </c>
      <c r="E23" s="25">
        <v>78</v>
      </c>
      <c r="F23" s="25">
        <v>81.8</v>
      </c>
      <c r="G23" s="25">
        <v>85.8</v>
      </c>
      <c r="H23" s="10">
        <v>89.6</v>
      </c>
      <c r="I23" s="10">
        <v>90.2</v>
      </c>
      <c r="J23" s="1"/>
      <c r="K23" s="85" t="s">
        <v>25</v>
      </c>
      <c r="L23" s="51">
        <v>95.3</v>
      </c>
      <c r="M23" s="51">
        <v>96.8</v>
      </c>
      <c r="N23" s="51">
        <v>95.8</v>
      </c>
      <c r="O23" s="20">
        <v>91.7</v>
      </c>
      <c r="P23" s="24">
        <v>92.2</v>
      </c>
      <c r="Q23" s="25">
        <v>94.4</v>
      </c>
      <c r="R23" s="2">
        <v>92.4</v>
      </c>
      <c r="S23" s="2">
        <v>93.8</v>
      </c>
    </row>
    <row r="24" spans="1:19" ht="13.5">
      <c r="A24" s="87" t="s">
        <v>19</v>
      </c>
      <c r="B24" s="76">
        <v>84.60666057054146</v>
      </c>
      <c r="C24" s="73">
        <v>79.2</v>
      </c>
      <c r="D24" s="48">
        <v>76.6</v>
      </c>
      <c r="E24" s="25">
        <v>74.5</v>
      </c>
      <c r="F24" s="25">
        <v>79.2</v>
      </c>
      <c r="G24" s="25">
        <v>82.8</v>
      </c>
      <c r="H24" s="10">
        <v>83.2</v>
      </c>
      <c r="I24" s="10">
        <v>85.6</v>
      </c>
      <c r="J24" s="1"/>
      <c r="K24" s="85" t="s">
        <v>99</v>
      </c>
      <c r="L24" s="51">
        <v>96.9</v>
      </c>
      <c r="M24" s="51">
        <v>99.3</v>
      </c>
      <c r="N24" s="51">
        <v>99.8</v>
      </c>
      <c r="O24" s="20">
        <v>95.7</v>
      </c>
      <c r="P24" s="24">
        <v>92.3</v>
      </c>
      <c r="Q24" s="25">
        <v>95.8</v>
      </c>
      <c r="R24" s="2">
        <v>91.1</v>
      </c>
      <c r="S24" s="2">
        <v>92.1</v>
      </c>
    </row>
    <row r="25" spans="1:19" ht="13.5">
      <c r="A25" s="87" t="s">
        <v>20</v>
      </c>
      <c r="B25" s="76">
        <v>81.88815654882269</v>
      </c>
      <c r="C25" s="73">
        <v>75.1</v>
      </c>
      <c r="D25" s="48">
        <v>74.9</v>
      </c>
      <c r="E25" s="25">
        <v>72.8</v>
      </c>
      <c r="F25" s="25">
        <v>78.5</v>
      </c>
      <c r="G25" s="25">
        <v>79.6</v>
      </c>
      <c r="H25" s="10">
        <v>81.5</v>
      </c>
      <c r="I25" s="10">
        <v>84.9</v>
      </c>
      <c r="J25" s="1"/>
      <c r="K25" s="85" t="s">
        <v>100</v>
      </c>
      <c r="L25" s="51">
        <v>94.4</v>
      </c>
      <c r="M25" s="51">
        <v>99.2</v>
      </c>
      <c r="N25" s="51">
        <v>95.7</v>
      </c>
      <c r="O25" s="20">
        <v>94.7</v>
      </c>
      <c r="P25" s="24">
        <v>96.4</v>
      </c>
      <c r="Q25" s="25">
        <v>93</v>
      </c>
      <c r="R25" s="2">
        <v>88.5</v>
      </c>
      <c r="S25" s="2">
        <v>90.4</v>
      </c>
    </row>
    <row r="26" spans="1:19" ht="13.5">
      <c r="A26" s="87" t="s">
        <v>21</v>
      </c>
      <c r="B26" s="76">
        <v>78.97182361809591</v>
      </c>
      <c r="C26" s="73">
        <v>72.7</v>
      </c>
      <c r="D26" s="48">
        <v>72.4</v>
      </c>
      <c r="E26" s="25">
        <v>69.4</v>
      </c>
      <c r="F26" s="25">
        <v>76</v>
      </c>
      <c r="G26" s="25">
        <v>82.1</v>
      </c>
      <c r="H26" s="10">
        <v>81.8</v>
      </c>
      <c r="I26" s="10">
        <v>84.5</v>
      </c>
      <c r="J26" s="1"/>
      <c r="K26" s="85" t="s">
        <v>101</v>
      </c>
      <c r="L26" s="51">
        <v>91.2</v>
      </c>
      <c r="M26" s="51">
        <v>92.2</v>
      </c>
      <c r="N26" s="51">
        <v>93</v>
      </c>
      <c r="O26" s="20">
        <v>91.7</v>
      </c>
      <c r="P26" s="24">
        <v>87.3</v>
      </c>
      <c r="Q26" s="25">
        <v>89.8</v>
      </c>
      <c r="R26" s="2">
        <v>90.8</v>
      </c>
      <c r="S26" s="2">
        <v>95.7</v>
      </c>
    </row>
    <row r="27" spans="1:19" ht="13.5">
      <c r="A27" s="87" t="s">
        <v>22</v>
      </c>
      <c r="B27" s="76">
        <v>79.8658192918721</v>
      </c>
      <c r="C27" s="73">
        <v>71.2</v>
      </c>
      <c r="D27" s="48">
        <v>70.2</v>
      </c>
      <c r="E27" s="25">
        <v>70.2</v>
      </c>
      <c r="F27" s="25">
        <v>76.7</v>
      </c>
      <c r="G27" s="25">
        <v>80.3</v>
      </c>
      <c r="H27" s="10">
        <v>82.5</v>
      </c>
      <c r="I27" s="10">
        <v>83.6</v>
      </c>
      <c r="J27" s="1"/>
      <c r="K27" s="85" t="s">
        <v>102</v>
      </c>
      <c r="L27" s="51">
        <v>85.7</v>
      </c>
      <c r="M27" s="51">
        <v>88.5</v>
      </c>
      <c r="N27" s="51">
        <v>87.7</v>
      </c>
      <c r="O27" s="20">
        <v>84.9</v>
      </c>
      <c r="P27" s="24">
        <v>85</v>
      </c>
      <c r="Q27" s="25">
        <v>84.4</v>
      </c>
      <c r="R27" s="2">
        <v>81.8</v>
      </c>
      <c r="S27" s="2">
        <v>82.5</v>
      </c>
    </row>
    <row r="28" spans="1:19" ht="13.5">
      <c r="A28" s="88" t="s">
        <v>45</v>
      </c>
      <c r="B28" s="10">
        <v>82.1</v>
      </c>
      <c r="C28" s="72">
        <f>AVERAGE(C5:C27)</f>
        <v>76.00434782608696</v>
      </c>
      <c r="D28" s="10">
        <v>75.3</v>
      </c>
      <c r="E28" s="25">
        <v>73</v>
      </c>
      <c r="F28" s="25">
        <v>77.1</v>
      </c>
      <c r="G28" s="25">
        <v>82</v>
      </c>
      <c r="H28" s="25">
        <f>AVERAGE(H5:H27)</f>
        <v>82.86521739130434</v>
      </c>
      <c r="I28" s="25">
        <f>AVERAGE(I5:I27)</f>
        <v>84.80869565217392</v>
      </c>
      <c r="J28" s="1"/>
      <c r="K28" s="85" t="s">
        <v>103</v>
      </c>
      <c r="L28" s="51">
        <v>101.3</v>
      </c>
      <c r="M28" s="51">
        <v>96.6</v>
      </c>
      <c r="N28" s="51">
        <v>95.5</v>
      </c>
      <c r="O28" s="20">
        <v>93.3</v>
      </c>
      <c r="P28" s="24">
        <v>91.3</v>
      </c>
      <c r="Q28" s="25">
        <v>91.5</v>
      </c>
      <c r="R28" s="2">
        <v>93.9</v>
      </c>
      <c r="S28" s="2">
        <v>93.9</v>
      </c>
    </row>
    <row r="29" spans="1:19" ht="13.5">
      <c r="A29" s="1"/>
      <c r="B29" s="18"/>
      <c r="C29" s="1"/>
      <c r="D29" s="1"/>
      <c r="F29" s="1"/>
      <c r="G29" s="1"/>
      <c r="H29" s="1"/>
      <c r="I29" s="1"/>
      <c r="J29" s="1"/>
      <c r="K29" s="85" t="s">
        <v>104</v>
      </c>
      <c r="L29" s="51">
        <v>98.7</v>
      </c>
      <c r="M29" s="51">
        <v>101.3</v>
      </c>
      <c r="N29" s="51">
        <v>102.1</v>
      </c>
      <c r="O29" s="20">
        <v>98.7</v>
      </c>
      <c r="P29" s="24">
        <v>95.6</v>
      </c>
      <c r="Q29" s="25">
        <v>92.4</v>
      </c>
      <c r="R29" s="2">
        <v>89.7</v>
      </c>
      <c r="S29" s="2">
        <v>89.9</v>
      </c>
    </row>
    <row r="30" spans="1:19" ht="13.5">
      <c r="A30" s="1" t="s">
        <v>33</v>
      </c>
      <c r="B30" s="18"/>
      <c r="C30" s="1"/>
      <c r="D30" s="1"/>
      <c r="F30" s="1"/>
      <c r="G30" s="1"/>
      <c r="H30" s="1"/>
      <c r="I30" s="1"/>
      <c r="J30" s="1"/>
      <c r="K30" s="85" t="s">
        <v>105</v>
      </c>
      <c r="L30" s="52">
        <v>91.1</v>
      </c>
      <c r="M30" s="52">
        <v>92</v>
      </c>
      <c r="N30" s="52">
        <v>92.1</v>
      </c>
      <c r="O30" s="20">
        <v>89.7</v>
      </c>
      <c r="P30" s="24">
        <v>89.3</v>
      </c>
      <c r="Q30" s="25">
        <v>90</v>
      </c>
      <c r="R30" s="2">
        <v>85.1</v>
      </c>
      <c r="S30" s="2">
        <v>87.2</v>
      </c>
    </row>
    <row r="31" spans="1:19" ht="13.5">
      <c r="A31" s="18" t="s">
        <v>52</v>
      </c>
      <c r="B31" s="18"/>
      <c r="C31" s="18"/>
      <c r="D31" s="18"/>
      <c r="K31" s="32" t="s">
        <v>51</v>
      </c>
      <c r="L31" s="80">
        <v>91.4</v>
      </c>
      <c r="M31" s="54">
        <f aca="true" t="shared" si="0" ref="M31:S31">AVERAGE(M5:M30)</f>
        <v>94.09615384615384</v>
      </c>
      <c r="N31" s="54">
        <f t="shared" si="0"/>
        <v>93.43461538461536</v>
      </c>
      <c r="O31" s="35">
        <f t="shared" si="0"/>
        <v>90.39230769230768</v>
      </c>
      <c r="P31" s="36">
        <f t="shared" si="0"/>
        <v>90.71538461538464</v>
      </c>
      <c r="Q31" s="25">
        <f t="shared" si="0"/>
        <v>91.98846153846154</v>
      </c>
      <c r="R31" s="25">
        <f t="shared" si="0"/>
        <v>90.3076923076923</v>
      </c>
      <c r="S31" s="25">
        <f t="shared" si="0"/>
        <v>91.30384615384614</v>
      </c>
    </row>
    <row r="32" spans="1:4" ht="13.5">
      <c r="A32" s="34" t="s">
        <v>73</v>
      </c>
      <c r="B32" s="34"/>
      <c r="C32" s="34"/>
      <c r="D32" s="34"/>
    </row>
    <row r="33" spans="1:4" ht="13.5">
      <c r="A33" s="34" t="s">
        <v>53</v>
      </c>
      <c r="B33" s="34"/>
      <c r="C33" s="34"/>
      <c r="D33" s="34"/>
    </row>
  </sheetData>
  <sheetProtection/>
  <mergeCells count="2">
    <mergeCell ref="M3:S3"/>
    <mergeCell ref="B3:I3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32"/>
  <sheetViews>
    <sheetView zoomScalePageLayoutView="0" workbookViewId="0" topLeftCell="A1">
      <selection activeCell="E38" sqref="E38"/>
    </sheetView>
  </sheetViews>
  <sheetFormatPr defaultColWidth="9.00390625" defaultRowHeight="13.5"/>
  <cols>
    <col min="2" max="2" width="5.625" style="0" customWidth="1"/>
    <col min="3" max="3" width="5.625" style="63" customWidth="1"/>
    <col min="4" max="8" width="5.625" style="0" customWidth="1"/>
    <col min="9" max="10" width="6.625" style="0" customWidth="1"/>
    <col min="11" max="11" width="3.625" style="0" customWidth="1"/>
    <col min="13" max="19" width="5.625" style="0" customWidth="1"/>
    <col min="20" max="21" width="6.625" style="0" customWidth="1"/>
  </cols>
  <sheetData>
    <row r="1" spans="1:10" s="46" customFormat="1" ht="14.25">
      <c r="A1" s="58" t="s">
        <v>71</v>
      </c>
      <c r="B1" s="58"/>
      <c r="C1" s="69"/>
      <c r="J1"/>
    </row>
    <row r="3" spans="1:21" ht="13.5">
      <c r="A3" s="2"/>
      <c r="B3" s="105" t="s">
        <v>28</v>
      </c>
      <c r="C3" s="106"/>
      <c r="D3" s="106"/>
      <c r="E3" s="106"/>
      <c r="F3" s="106"/>
      <c r="G3" s="107"/>
      <c r="H3" s="102" t="s">
        <v>63</v>
      </c>
      <c r="I3" s="103"/>
      <c r="J3" s="104"/>
      <c r="L3" s="2"/>
      <c r="M3" s="105" t="s">
        <v>43</v>
      </c>
      <c r="N3" s="106"/>
      <c r="O3" s="106"/>
      <c r="P3" s="106"/>
      <c r="Q3" s="106"/>
      <c r="R3" s="107"/>
      <c r="S3" s="102" t="s">
        <v>63</v>
      </c>
      <c r="T3" s="103"/>
      <c r="U3" s="104"/>
    </row>
    <row r="4" spans="1:21" ht="13.5">
      <c r="A4" s="2"/>
      <c r="B4" s="2">
        <v>2009</v>
      </c>
      <c r="C4" s="66">
        <v>2008</v>
      </c>
      <c r="D4" s="2">
        <v>2007</v>
      </c>
      <c r="E4" s="2">
        <v>2006</v>
      </c>
      <c r="F4" s="2">
        <v>2005</v>
      </c>
      <c r="G4" s="2">
        <v>2004</v>
      </c>
      <c r="H4" s="2">
        <v>2009</v>
      </c>
      <c r="I4" s="2">
        <v>2008</v>
      </c>
      <c r="J4" s="56">
        <v>2007</v>
      </c>
      <c r="L4" s="2"/>
      <c r="M4" s="2">
        <v>2009</v>
      </c>
      <c r="N4" s="2">
        <v>2008</v>
      </c>
      <c r="O4" s="2">
        <v>2007</v>
      </c>
      <c r="P4" s="2">
        <v>2006</v>
      </c>
      <c r="Q4" s="21">
        <v>2005</v>
      </c>
      <c r="R4" s="21">
        <v>2004</v>
      </c>
      <c r="S4" s="21">
        <v>2009</v>
      </c>
      <c r="T4" s="21">
        <v>2008</v>
      </c>
      <c r="U4" s="56">
        <v>2007</v>
      </c>
    </row>
    <row r="5" spans="1:21" ht="13.5">
      <c r="A5" s="87" t="s">
        <v>26</v>
      </c>
      <c r="B5" s="81">
        <v>0.8</v>
      </c>
      <c r="C5" s="67">
        <v>0.8</v>
      </c>
      <c r="D5" s="49">
        <v>0.8</v>
      </c>
      <c r="E5" s="2">
        <v>0.82</v>
      </c>
      <c r="F5" s="10">
        <v>0.8</v>
      </c>
      <c r="G5" s="26">
        <v>0.79</v>
      </c>
      <c r="H5" s="2" t="s">
        <v>64</v>
      </c>
      <c r="I5" s="2" t="s">
        <v>64</v>
      </c>
      <c r="J5" s="2" t="s">
        <v>64</v>
      </c>
      <c r="L5" s="85" t="s">
        <v>81</v>
      </c>
      <c r="M5" s="70">
        <v>1.032</v>
      </c>
      <c r="N5" s="70">
        <v>1.036</v>
      </c>
      <c r="O5" s="51">
        <v>1.03</v>
      </c>
      <c r="P5" s="19">
        <v>1.04</v>
      </c>
      <c r="Q5" s="22">
        <v>1.026</v>
      </c>
      <c r="R5" s="23">
        <v>1.01</v>
      </c>
      <c r="S5" s="25">
        <v>21.8</v>
      </c>
      <c r="T5" s="25">
        <v>17.7</v>
      </c>
      <c r="U5" s="2">
        <v>25.5</v>
      </c>
    </row>
    <row r="6" spans="1:21" ht="13.5">
      <c r="A6" s="87" t="s">
        <v>27</v>
      </c>
      <c r="B6" s="81">
        <v>0.67</v>
      </c>
      <c r="C6" s="67">
        <v>0.65</v>
      </c>
      <c r="D6" s="49">
        <v>0.64</v>
      </c>
      <c r="E6" s="2">
        <v>0.63</v>
      </c>
      <c r="F6" s="10">
        <v>0.62</v>
      </c>
      <c r="G6" s="26">
        <v>0.61</v>
      </c>
      <c r="H6" s="2" t="s">
        <v>64</v>
      </c>
      <c r="I6" s="2" t="s">
        <v>64</v>
      </c>
      <c r="J6" s="2" t="s">
        <v>64</v>
      </c>
      <c r="L6" s="85" t="s">
        <v>82</v>
      </c>
      <c r="M6" s="70">
        <v>1.246</v>
      </c>
      <c r="N6" s="70">
        <v>1.235</v>
      </c>
      <c r="O6" s="51">
        <v>1.22</v>
      </c>
      <c r="P6" s="19">
        <v>1.2</v>
      </c>
      <c r="Q6" s="22">
        <v>1.197</v>
      </c>
      <c r="R6" s="23">
        <v>1.16</v>
      </c>
      <c r="S6" s="25">
        <v>26.4</v>
      </c>
      <c r="T6" s="25">
        <v>21.8</v>
      </c>
      <c r="U6" s="2">
        <v>22.1</v>
      </c>
    </row>
    <row r="7" spans="1:21" ht="13.5">
      <c r="A7" s="87" t="s">
        <v>2</v>
      </c>
      <c r="B7" s="81">
        <v>1.2</v>
      </c>
      <c r="C7" s="67">
        <v>1.2</v>
      </c>
      <c r="D7" s="49">
        <v>1.19</v>
      </c>
      <c r="E7" s="2">
        <v>1.21</v>
      </c>
      <c r="F7" s="10">
        <v>1.13</v>
      </c>
      <c r="G7" s="26">
        <v>1.07</v>
      </c>
      <c r="H7" s="2" t="s">
        <v>64</v>
      </c>
      <c r="I7" s="2" t="s">
        <v>64</v>
      </c>
      <c r="J7" s="2" t="s">
        <v>64</v>
      </c>
      <c r="L7" s="85" t="s">
        <v>83</v>
      </c>
      <c r="M7" s="70">
        <v>1.605</v>
      </c>
      <c r="N7" s="70">
        <v>1.669</v>
      </c>
      <c r="O7" s="51">
        <v>1.65</v>
      </c>
      <c r="P7" s="19">
        <v>1.72</v>
      </c>
      <c r="Q7" s="22">
        <v>1.629</v>
      </c>
      <c r="R7" s="23">
        <v>1.71</v>
      </c>
      <c r="S7" s="2" t="s">
        <v>64</v>
      </c>
      <c r="T7" s="2" t="s">
        <v>65</v>
      </c>
      <c r="U7" s="2" t="s">
        <v>65</v>
      </c>
    </row>
    <row r="8" spans="1:21" ht="13.5">
      <c r="A8" s="87" t="s">
        <v>3</v>
      </c>
      <c r="B8" s="81">
        <v>0.65</v>
      </c>
      <c r="C8" s="67">
        <v>0.64</v>
      </c>
      <c r="D8" s="49">
        <v>0.64</v>
      </c>
      <c r="E8" s="2">
        <v>0.65</v>
      </c>
      <c r="F8" s="10">
        <v>0.66</v>
      </c>
      <c r="G8" s="26">
        <v>0.66</v>
      </c>
      <c r="H8" s="2" t="s">
        <v>64</v>
      </c>
      <c r="I8" s="2" t="s">
        <v>64</v>
      </c>
      <c r="J8" s="2" t="s">
        <v>64</v>
      </c>
      <c r="L8" s="85" t="s">
        <v>84</v>
      </c>
      <c r="M8" s="70">
        <v>1.257</v>
      </c>
      <c r="N8" s="70">
        <v>1.256</v>
      </c>
      <c r="O8" s="51">
        <v>1.27</v>
      </c>
      <c r="P8" s="19">
        <v>1.27</v>
      </c>
      <c r="Q8" s="22">
        <v>1.259</v>
      </c>
      <c r="R8" s="23">
        <v>1.22</v>
      </c>
      <c r="S8" s="25">
        <v>35.6</v>
      </c>
      <c r="T8" s="25">
        <v>42.2</v>
      </c>
      <c r="U8" s="2">
        <v>51.8</v>
      </c>
    </row>
    <row r="9" spans="1:21" ht="13.5">
      <c r="A9" s="87" t="s">
        <v>4</v>
      </c>
      <c r="B9" s="81">
        <v>0.6</v>
      </c>
      <c r="C9" s="67">
        <v>0.61</v>
      </c>
      <c r="D9" s="49">
        <v>0.62</v>
      </c>
      <c r="E9" s="2">
        <v>0.66</v>
      </c>
      <c r="F9" s="10">
        <v>0.67</v>
      </c>
      <c r="G9" s="26">
        <v>0.68</v>
      </c>
      <c r="H9" s="2" t="s">
        <v>64</v>
      </c>
      <c r="I9" s="2" t="s">
        <v>64</v>
      </c>
      <c r="J9" s="2" t="s">
        <v>64</v>
      </c>
      <c r="L9" s="85" t="s">
        <v>85</v>
      </c>
      <c r="M9" s="70">
        <v>0.974</v>
      </c>
      <c r="N9" s="70">
        <v>0.971</v>
      </c>
      <c r="O9" s="51">
        <v>0.94</v>
      </c>
      <c r="P9" s="19">
        <v>0.92</v>
      </c>
      <c r="Q9" s="22">
        <v>0.898</v>
      </c>
      <c r="R9" s="23">
        <v>0.88</v>
      </c>
      <c r="S9" s="25">
        <v>17.7</v>
      </c>
      <c r="T9" s="2" t="s">
        <v>65</v>
      </c>
      <c r="U9" s="2" t="s">
        <v>65</v>
      </c>
    </row>
    <row r="10" spans="1:21" ht="13.5">
      <c r="A10" s="87" t="s">
        <v>5</v>
      </c>
      <c r="B10" s="81">
        <v>0.42</v>
      </c>
      <c r="C10" s="67">
        <v>0.41</v>
      </c>
      <c r="D10" s="49">
        <v>0.41</v>
      </c>
      <c r="E10" s="2">
        <v>0.42</v>
      </c>
      <c r="F10" s="10">
        <v>0.43</v>
      </c>
      <c r="G10" s="26">
        <v>0.43</v>
      </c>
      <c r="H10" s="2" t="s">
        <v>64</v>
      </c>
      <c r="I10" s="2" t="s">
        <v>64</v>
      </c>
      <c r="J10" s="2" t="s">
        <v>64</v>
      </c>
      <c r="L10" s="85" t="s">
        <v>86</v>
      </c>
      <c r="M10" s="70">
        <v>1.341</v>
      </c>
      <c r="N10" s="70">
        <v>1.358</v>
      </c>
      <c r="O10" s="51">
        <v>1.34</v>
      </c>
      <c r="P10" s="19">
        <v>1.3</v>
      </c>
      <c r="Q10" s="22">
        <v>1.258</v>
      </c>
      <c r="R10" s="23">
        <v>1.22</v>
      </c>
      <c r="S10" s="2" t="s">
        <v>64</v>
      </c>
      <c r="T10" s="2" t="s">
        <v>65</v>
      </c>
      <c r="U10" s="2" t="s">
        <v>65</v>
      </c>
    </row>
    <row r="11" spans="1:21" ht="13.5">
      <c r="A11" s="87" t="s">
        <v>6</v>
      </c>
      <c r="B11" s="81">
        <v>0.38</v>
      </c>
      <c r="C11" s="67">
        <v>0.36</v>
      </c>
      <c r="D11" s="49">
        <v>0.35</v>
      </c>
      <c r="E11" s="2">
        <v>0.34</v>
      </c>
      <c r="F11" s="10">
        <v>0.34</v>
      </c>
      <c r="G11" s="26">
        <v>0.35</v>
      </c>
      <c r="H11" s="2" t="s">
        <v>64</v>
      </c>
      <c r="I11" s="2" t="s">
        <v>64</v>
      </c>
      <c r="J11" s="2">
        <v>7.7</v>
      </c>
      <c r="L11" s="85" t="s">
        <v>87</v>
      </c>
      <c r="M11" s="70">
        <v>1.119</v>
      </c>
      <c r="N11" s="70">
        <v>1.118</v>
      </c>
      <c r="O11" s="51">
        <v>1.1</v>
      </c>
      <c r="P11" s="19">
        <v>1.06</v>
      </c>
      <c r="Q11" s="22">
        <v>1.026</v>
      </c>
      <c r="R11" s="23">
        <v>0.99</v>
      </c>
      <c r="S11" s="25">
        <v>26.2</v>
      </c>
      <c r="T11" s="25">
        <v>27</v>
      </c>
      <c r="U11" s="2">
        <v>27.6</v>
      </c>
    </row>
    <row r="12" spans="1:21" ht="13.5">
      <c r="A12" s="87" t="s">
        <v>7</v>
      </c>
      <c r="B12" s="81">
        <v>0.46</v>
      </c>
      <c r="C12" s="67">
        <v>0.43</v>
      </c>
      <c r="D12" s="49">
        <v>0.42</v>
      </c>
      <c r="E12" s="2">
        <v>0.41</v>
      </c>
      <c r="F12" s="10">
        <v>0.41</v>
      </c>
      <c r="G12" s="26">
        <v>0.42</v>
      </c>
      <c r="H12" s="2" t="s">
        <v>64</v>
      </c>
      <c r="I12" s="2" t="s">
        <v>64</v>
      </c>
      <c r="J12" s="2" t="s">
        <v>64</v>
      </c>
      <c r="L12" s="85" t="s">
        <v>88</v>
      </c>
      <c r="M12" s="70">
        <v>1.351</v>
      </c>
      <c r="N12" s="70">
        <v>1.364</v>
      </c>
      <c r="O12" s="51">
        <v>1.35</v>
      </c>
      <c r="P12" s="19">
        <v>1.32</v>
      </c>
      <c r="Q12" s="22">
        <v>1.277</v>
      </c>
      <c r="R12" s="23">
        <v>1.24</v>
      </c>
      <c r="S12" s="25">
        <v>23.1</v>
      </c>
      <c r="T12" s="25">
        <v>30</v>
      </c>
      <c r="U12" s="2">
        <v>35.7</v>
      </c>
    </row>
    <row r="13" spans="1:21" ht="13.5">
      <c r="A13" s="87" t="s">
        <v>8</v>
      </c>
      <c r="B13" s="81">
        <v>0.53</v>
      </c>
      <c r="C13" s="67">
        <v>0.51</v>
      </c>
      <c r="D13" s="49">
        <v>0.51</v>
      </c>
      <c r="E13" s="2">
        <v>0.52</v>
      </c>
      <c r="F13" s="10">
        <v>0.52</v>
      </c>
      <c r="G13" s="26">
        <v>0.53</v>
      </c>
      <c r="H13" s="2" t="s">
        <v>64</v>
      </c>
      <c r="I13" s="2" t="s">
        <v>64</v>
      </c>
      <c r="J13" s="2" t="s">
        <v>64</v>
      </c>
      <c r="L13" s="85" t="s">
        <v>89</v>
      </c>
      <c r="M13" s="70">
        <v>1.153</v>
      </c>
      <c r="N13" s="70">
        <v>1.16</v>
      </c>
      <c r="O13" s="51">
        <v>1.16</v>
      </c>
      <c r="P13" s="19">
        <v>1.15</v>
      </c>
      <c r="Q13" s="22">
        <v>1.14</v>
      </c>
      <c r="R13" s="23">
        <v>1.12</v>
      </c>
      <c r="S13" s="2" t="s">
        <v>64</v>
      </c>
      <c r="T13" s="2" t="s">
        <v>65</v>
      </c>
      <c r="U13" s="2" t="s">
        <v>65</v>
      </c>
    </row>
    <row r="14" spans="1:21" ht="13.5">
      <c r="A14" s="87" t="s">
        <v>9</v>
      </c>
      <c r="B14" s="81">
        <v>0.71</v>
      </c>
      <c r="C14" s="67">
        <v>0.7</v>
      </c>
      <c r="D14" s="49">
        <v>0.71</v>
      </c>
      <c r="E14" s="2">
        <v>0.74</v>
      </c>
      <c r="F14" s="10">
        <v>0.74</v>
      </c>
      <c r="G14" s="26">
        <v>0.75</v>
      </c>
      <c r="H14" s="2" t="s">
        <v>64</v>
      </c>
      <c r="I14" s="2" t="s">
        <v>64</v>
      </c>
      <c r="J14" s="2">
        <v>2.8</v>
      </c>
      <c r="L14" s="85" t="s">
        <v>90</v>
      </c>
      <c r="M14" s="70">
        <v>1.158</v>
      </c>
      <c r="N14" s="70">
        <v>1.148</v>
      </c>
      <c r="O14" s="51">
        <v>1.13</v>
      </c>
      <c r="P14" s="19">
        <v>1.11</v>
      </c>
      <c r="Q14" s="22">
        <v>1.081</v>
      </c>
      <c r="R14" s="23">
        <v>1.03</v>
      </c>
      <c r="S14" s="25">
        <v>48.8</v>
      </c>
      <c r="T14" s="25">
        <v>55.6</v>
      </c>
      <c r="U14" s="2">
        <v>57.4</v>
      </c>
    </row>
    <row r="15" spans="1:21" ht="13.5">
      <c r="A15" s="87" t="s">
        <v>10</v>
      </c>
      <c r="B15" s="81">
        <v>0.54</v>
      </c>
      <c r="C15" s="67">
        <v>0.52</v>
      </c>
      <c r="D15" s="49">
        <v>0.52</v>
      </c>
      <c r="E15" s="2">
        <v>0.53</v>
      </c>
      <c r="F15" s="10">
        <v>0.54</v>
      </c>
      <c r="G15" s="26">
        <v>0.56</v>
      </c>
      <c r="H15" s="2" t="s">
        <v>64</v>
      </c>
      <c r="I15" s="2" t="s">
        <v>64</v>
      </c>
      <c r="J15" s="2" t="s">
        <v>64</v>
      </c>
      <c r="L15" s="85" t="s">
        <v>91</v>
      </c>
      <c r="M15" s="70">
        <v>1.07</v>
      </c>
      <c r="N15" s="70">
        <v>1.073</v>
      </c>
      <c r="O15" s="51">
        <v>1.05</v>
      </c>
      <c r="P15" s="19">
        <v>1.03</v>
      </c>
      <c r="Q15" s="22">
        <v>0.997</v>
      </c>
      <c r="R15" s="23">
        <v>0.96</v>
      </c>
      <c r="S15" s="25">
        <v>2.7</v>
      </c>
      <c r="T15" s="25">
        <v>6.3</v>
      </c>
      <c r="U15" s="2">
        <v>18.3</v>
      </c>
    </row>
    <row r="16" spans="1:21" ht="13.5">
      <c r="A16" s="87" t="s">
        <v>11</v>
      </c>
      <c r="B16" s="81">
        <v>0.75</v>
      </c>
      <c r="C16" s="67">
        <v>0.76</v>
      </c>
      <c r="D16" s="49">
        <v>0.78</v>
      </c>
      <c r="E16" s="2">
        <v>0.83</v>
      </c>
      <c r="F16" s="10">
        <v>0.84</v>
      </c>
      <c r="G16" s="26">
        <v>0.84</v>
      </c>
      <c r="H16" s="2" t="s">
        <v>64</v>
      </c>
      <c r="I16" s="2" t="s">
        <v>64</v>
      </c>
      <c r="J16" s="2" t="s">
        <v>64</v>
      </c>
      <c r="L16" s="85" t="s">
        <v>92</v>
      </c>
      <c r="M16" s="70">
        <v>1.072</v>
      </c>
      <c r="N16" s="70">
        <v>1.076</v>
      </c>
      <c r="O16" s="51">
        <v>1.09</v>
      </c>
      <c r="P16" s="19">
        <v>1.06</v>
      </c>
      <c r="Q16" s="22">
        <v>1.033</v>
      </c>
      <c r="R16" s="23">
        <v>0.99</v>
      </c>
      <c r="S16" s="25">
        <v>44.1</v>
      </c>
      <c r="T16" s="25">
        <v>1.9</v>
      </c>
      <c r="U16" s="2" t="s">
        <v>65</v>
      </c>
    </row>
    <row r="17" spans="1:21" ht="13.5">
      <c r="A17" s="87" t="s">
        <v>12</v>
      </c>
      <c r="B17" s="81">
        <v>0.99</v>
      </c>
      <c r="C17" s="67">
        <v>1</v>
      </c>
      <c r="D17" s="49">
        <v>1.03</v>
      </c>
      <c r="E17" s="2">
        <v>1.1</v>
      </c>
      <c r="F17" s="10">
        <v>1.08</v>
      </c>
      <c r="G17" s="26">
        <v>1.07</v>
      </c>
      <c r="H17" s="2" t="s">
        <v>64</v>
      </c>
      <c r="I17" s="2" t="s">
        <v>64</v>
      </c>
      <c r="J17" s="2" t="s">
        <v>64</v>
      </c>
      <c r="L17" s="85" t="s">
        <v>93</v>
      </c>
      <c r="M17" s="70">
        <v>0.873</v>
      </c>
      <c r="N17" s="70">
        <v>0.875</v>
      </c>
      <c r="O17" s="51">
        <v>0.87</v>
      </c>
      <c r="P17" s="19">
        <v>0.85</v>
      </c>
      <c r="Q17" s="22">
        <v>0.827</v>
      </c>
      <c r="R17" s="23">
        <v>0.81</v>
      </c>
      <c r="S17" s="25">
        <v>76.8</v>
      </c>
      <c r="T17" s="25">
        <v>104.7</v>
      </c>
      <c r="U17" s="2">
        <v>96.5</v>
      </c>
    </row>
    <row r="18" spans="1:21" ht="13.5">
      <c r="A18" s="87" t="s">
        <v>13</v>
      </c>
      <c r="B18" s="81">
        <v>0.5</v>
      </c>
      <c r="C18" s="67">
        <v>0.49</v>
      </c>
      <c r="D18" s="49">
        <v>0.49</v>
      </c>
      <c r="E18" s="2">
        <v>0.5</v>
      </c>
      <c r="F18" s="10">
        <v>0.51</v>
      </c>
      <c r="G18" s="26">
        <v>0.53</v>
      </c>
      <c r="H18" s="2" t="s">
        <v>64</v>
      </c>
      <c r="I18" s="2" t="s">
        <v>64</v>
      </c>
      <c r="J18" s="2" t="s">
        <v>64</v>
      </c>
      <c r="L18" s="85" t="s">
        <v>94</v>
      </c>
      <c r="M18" s="70">
        <v>1.095</v>
      </c>
      <c r="N18" s="70">
        <v>1.088</v>
      </c>
      <c r="O18" s="51">
        <v>1.08</v>
      </c>
      <c r="P18" s="19">
        <v>1.07</v>
      </c>
      <c r="Q18" s="22">
        <v>1.049</v>
      </c>
      <c r="R18" s="23">
        <v>1.02</v>
      </c>
      <c r="S18" s="25">
        <v>33.7</v>
      </c>
      <c r="T18" s="25">
        <v>39.2</v>
      </c>
      <c r="U18" s="2">
        <v>69</v>
      </c>
    </row>
    <row r="19" spans="1:21" ht="13.5">
      <c r="A19" s="87" t="s">
        <v>14</v>
      </c>
      <c r="B19" s="81">
        <v>0.65</v>
      </c>
      <c r="C19" s="67">
        <v>0.63</v>
      </c>
      <c r="D19" s="49">
        <v>0.64</v>
      </c>
      <c r="E19" s="2">
        <v>0.66</v>
      </c>
      <c r="F19" s="10">
        <v>0.67</v>
      </c>
      <c r="G19" s="26">
        <v>0.69</v>
      </c>
      <c r="H19" s="2" t="s">
        <v>64</v>
      </c>
      <c r="I19" s="2" t="s">
        <v>64</v>
      </c>
      <c r="J19" s="2" t="s">
        <v>64</v>
      </c>
      <c r="L19" s="85" t="s">
        <v>95</v>
      </c>
      <c r="M19" s="70">
        <v>1.068</v>
      </c>
      <c r="N19" s="70">
        <v>1.067</v>
      </c>
      <c r="O19" s="51">
        <v>1.06</v>
      </c>
      <c r="P19" s="19">
        <v>1.05</v>
      </c>
      <c r="Q19" s="22">
        <v>1.022</v>
      </c>
      <c r="R19" s="23">
        <v>0.98</v>
      </c>
      <c r="S19" s="25">
        <v>34</v>
      </c>
      <c r="T19" s="25">
        <v>52.3</v>
      </c>
      <c r="U19" s="2">
        <v>68.5</v>
      </c>
    </row>
    <row r="20" spans="1:21" ht="13.5">
      <c r="A20" s="87" t="s">
        <v>15</v>
      </c>
      <c r="B20" s="81">
        <v>0.51</v>
      </c>
      <c r="C20" s="67">
        <v>0.5</v>
      </c>
      <c r="D20" s="49">
        <v>0.5</v>
      </c>
      <c r="E20" s="2">
        <v>0.51</v>
      </c>
      <c r="F20" s="10">
        <v>0.52</v>
      </c>
      <c r="G20" s="26">
        <v>0.53</v>
      </c>
      <c r="H20" s="2" t="s">
        <v>64</v>
      </c>
      <c r="I20" s="2" t="s">
        <v>64</v>
      </c>
      <c r="J20" s="2">
        <v>8.9</v>
      </c>
      <c r="L20" s="86" t="s">
        <v>96</v>
      </c>
      <c r="M20" s="70">
        <v>0.792</v>
      </c>
      <c r="N20" s="70">
        <v>0.798</v>
      </c>
      <c r="O20" s="51">
        <v>0.79</v>
      </c>
      <c r="P20" s="19">
        <v>0.78</v>
      </c>
      <c r="Q20" s="22">
        <v>0.772</v>
      </c>
      <c r="R20" s="23">
        <v>0.76</v>
      </c>
      <c r="S20" s="25">
        <v>29.8</v>
      </c>
      <c r="T20" s="25">
        <v>81.9</v>
      </c>
      <c r="U20" s="2">
        <v>74.8</v>
      </c>
    </row>
    <row r="21" spans="1:21" ht="13.5">
      <c r="A21" s="87" t="s">
        <v>16</v>
      </c>
      <c r="B21" s="81">
        <v>0.38</v>
      </c>
      <c r="C21" s="67">
        <v>0.36</v>
      </c>
      <c r="D21" s="49">
        <v>0.36</v>
      </c>
      <c r="E21" s="2">
        <v>0.36</v>
      </c>
      <c r="F21" s="10">
        <v>0.35</v>
      </c>
      <c r="G21" s="26">
        <v>0.35</v>
      </c>
      <c r="H21" s="2" t="s">
        <v>64</v>
      </c>
      <c r="I21" s="2" t="s">
        <v>64</v>
      </c>
      <c r="J21" s="2" t="s">
        <v>64</v>
      </c>
      <c r="L21" s="86" t="s">
        <v>97</v>
      </c>
      <c r="M21" s="70">
        <v>0.926</v>
      </c>
      <c r="N21" s="70">
        <v>0.923</v>
      </c>
      <c r="O21" s="51">
        <v>0.93</v>
      </c>
      <c r="P21" s="19">
        <v>0.92</v>
      </c>
      <c r="Q21" s="22">
        <v>0.905</v>
      </c>
      <c r="R21" s="23">
        <v>0.88</v>
      </c>
      <c r="S21" s="25">
        <v>74.6</v>
      </c>
      <c r="T21" s="25">
        <v>85.5</v>
      </c>
      <c r="U21" s="2">
        <v>99.6</v>
      </c>
    </row>
    <row r="22" spans="1:21" ht="13.5">
      <c r="A22" s="87" t="s">
        <v>17</v>
      </c>
      <c r="B22" s="81">
        <v>0.3</v>
      </c>
      <c r="C22" s="67">
        <v>0.29</v>
      </c>
      <c r="D22" s="49">
        <v>0.29</v>
      </c>
      <c r="E22" s="2">
        <v>0.28</v>
      </c>
      <c r="F22" s="10">
        <v>0.28</v>
      </c>
      <c r="G22" s="26">
        <v>0.29</v>
      </c>
      <c r="H22" s="2" t="s">
        <v>64</v>
      </c>
      <c r="I22" s="2" t="s">
        <v>64</v>
      </c>
      <c r="J22" s="2" t="s">
        <v>64</v>
      </c>
      <c r="L22" s="86" t="s">
        <v>98</v>
      </c>
      <c r="M22" s="70">
        <v>0.95</v>
      </c>
      <c r="N22" s="70">
        <v>0.965</v>
      </c>
      <c r="O22" s="51">
        <v>0.95</v>
      </c>
      <c r="P22" s="19">
        <v>0.91</v>
      </c>
      <c r="Q22" s="22">
        <v>0.869</v>
      </c>
      <c r="R22" s="23">
        <v>0.85</v>
      </c>
      <c r="S22" s="25">
        <v>67.6</v>
      </c>
      <c r="T22" s="25">
        <v>101.4</v>
      </c>
      <c r="U22" s="2">
        <v>126.2</v>
      </c>
    </row>
    <row r="23" spans="1:21" ht="13.5">
      <c r="A23" s="87" t="s">
        <v>18</v>
      </c>
      <c r="B23" s="81">
        <v>0.43</v>
      </c>
      <c r="C23" s="67">
        <v>0.42</v>
      </c>
      <c r="D23" s="49">
        <v>0.42</v>
      </c>
      <c r="E23" s="2">
        <v>0.42</v>
      </c>
      <c r="F23" s="10">
        <v>0.43</v>
      </c>
      <c r="G23" s="26">
        <v>0.44</v>
      </c>
      <c r="H23" s="2" t="s">
        <v>64</v>
      </c>
      <c r="I23" s="2" t="s">
        <v>64</v>
      </c>
      <c r="J23" s="2" t="s">
        <v>64</v>
      </c>
      <c r="L23" s="85" t="s">
        <v>25</v>
      </c>
      <c r="M23" s="70">
        <v>0.732</v>
      </c>
      <c r="N23" s="70">
        <v>0.729</v>
      </c>
      <c r="O23" s="51">
        <v>0.71</v>
      </c>
      <c r="P23" s="19">
        <v>0.7</v>
      </c>
      <c r="Q23" s="22">
        <v>0.689</v>
      </c>
      <c r="R23" s="23">
        <v>0.68</v>
      </c>
      <c r="S23" s="25">
        <v>77.3</v>
      </c>
      <c r="T23" s="25">
        <v>80.9</v>
      </c>
      <c r="U23" s="2">
        <v>90.8</v>
      </c>
    </row>
    <row r="24" spans="1:21" ht="13.5">
      <c r="A24" s="87" t="s">
        <v>19</v>
      </c>
      <c r="B24" s="81">
        <v>0.47</v>
      </c>
      <c r="C24" s="67">
        <v>0.46</v>
      </c>
      <c r="D24" s="49">
        <v>0.46</v>
      </c>
      <c r="E24" s="2">
        <v>0.47</v>
      </c>
      <c r="F24" s="10">
        <v>0.48</v>
      </c>
      <c r="G24" s="26">
        <v>0.49</v>
      </c>
      <c r="H24" s="2" t="s">
        <v>64</v>
      </c>
      <c r="I24" s="2" t="s">
        <v>64</v>
      </c>
      <c r="J24" s="2" t="s">
        <v>64</v>
      </c>
      <c r="L24" s="85" t="s">
        <v>99</v>
      </c>
      <c r="M24" s="70">
        <v>0.869</v>
      </c>
      <c r="N24" s="70">
        <v>0.874</v>
      </c>
      <c r="O24" s="51">
        <v>0.87</v>
      </c>
      <c r="P24" s="19">
        <v>0.86</v>
      </c>
      <c r="Q24" s="22">
        <v>0.836</v>
      </c>
      <c r="R24" s="23">
        <v>0.81</v>
      </c>
      <c r="S24" s="25">
        <v>58.3</v>
      </c>
      <c r="T24" s="25">
        <v>64.1</v>
      </c>
      <c r="U24" s="2">
        <v>82.1</v>
      </c>
    </row>
    <row r="25" spans="1:21" ht="13.5">
      <c r="A25" s="87" t="s">
        <v>20</v>
      </c>
      <c r="B25" s="81">
        <v>0.33</v>
      </c>
      <c r="C25" s="67">
        <v>0.32</v>
      </c>
      <c r="D25" s="49">
        <v>0.32</v>
      </c>
      <c r="E25" s="2">
        <v>0.32</v>
      </c>
      <c r="F25" s="10">
        <v>0.32</v>
      </c>
      <c r="G25" s="26">
        <v>0.33</v>
      </c>
      <c r="H25" s="2" t="s">
        <v>64</v>
      </c>
      <c r="I25" s="2" t="s">
        <v>64</v>
      </c>
      <c r="J25" s="2" t="s">
        <v>64</v>
      </c>
      <c r="L25" s="85" t="s">
        <v>100</v>
      </c>
      <c r="M25" s="70">
        <v>0.886</v>
      </c>
      <c r="N25" s="70">
        <v>0.872</v>
      </c>
      <c r="O25" s="51">
        <v>0.84</v>
      </c>
      <c r="P25" s="19">
        <v>0.83</v>
      </c>
      <c r="Q25" s="22">
        <v>0.806</v>
      </c>
      <c r="R25" s="23">
        <v>0.8</v>
      </c>
      <c r="S25" s="2" t="s">
        <v>64</v>
      </c>
      <c r="T25" s="2" t="s">
        <v>65</v>
      </c>
      <c r="U25" s="2">
        <v>22.2</v>
      </c>
    </row>
    <row r="26" spans="1:21" ht="13.5">
      <c r="A26" s="87" t="s">
        <v>21</v>
      </c>
      <c r="B26" s="81">
        <v>0.35</v>
      </c>
      <c r="C26" s="67">
        <v>0.34</v>
      </c>
      <c r="D26" s="49">
        <v>0.33</v>
      </c>
      <c r="E26" s="2">
        <v>0.33</v>
      </c>
      <c r="F26" s="10">
        <v>0.33</v>
      </c>
      <c r="G26" s="26">
        <v>0.34</v>
      </c>
      <c r="H26" s="2" t="s">
        <v>64</v>
      </c>
      <c r="I26" s="2" t="s">
        <v>64</v>
      </c>
      <c r="J26" s="2" t="s">
        <v>64</v>
      </c>
      <c r="L26" s="85" t="s">
        <v>101</v>
      </c>
      <c r="M26" s="70">
        <v>1.237</v>
      </c>
      <c r="N26" s="70">
        <v>1.256</v>
      </c>
      <c r="O26" s="51">
        <v>1.27</v>
      </c>
      <c r="P26" s="19">
        <v>1.25</v>
      </c>
      <c r="Q26" s="22">
        <v>1.218</v>
      </c>
      <c r="R26" s="23">
        <v>1.19</v>
      </c>
      <c r="S26" s="2" t="s">
        <v>64</v>
      </c>
      <c r="T26" s="2" t="s">
        <v>65</v>
      </c>
      <c r="U26" s="2" t="s">
        <v>65</v>
      </c>
    </row>
    <row r="27" spans="1:21" ht="13.5">
      <c r="A27" s="87" t="s">
        <v>22</v>
      </c>
      <c r="B27" s="81">
        <v>0.4</v>
      </c>
      <c r="C27" s="67">
        <v>0.38</v>
      </c>
      <c r="D27" s="49">
        <v>0.37</v>
      </c>
      <c r="E27" s="2">
        <v>0.38</v>
      </c>
      <c r="F27" s="10">
        <v>0.38</v>
      </c>
      <c r="G27" s="26">
        <v>0.39</v>
      </c>
      <c r="H27" s="2" t="s">
        <v>64</v>
      </c>
      <c r="I27" s="2" t="s">
        <v>64</v>
      </c>
      <c r="J27" s="2" t="s">
        <v>64</v>
      </c>
      <c r="L27" s="85" t="s">
        <v>102</v>
      </c>
      <c r="M27" s="70">
        <v>0.967</v>
      </c>
      <c r="N27" s="70">
        <v>0.949</v>
      </c>
      <c r="O27" s="51">
        <v>0.94</v>
      </c>
      <c r="P27" s="19">
        <v>0.91</v>
      </c>
      <c r="Q27" s="22">
        <v>0.903</v>
      </c>
      <c r="R27" s="23">
        <v>0.88</v>
      </c>
      <c r="S27" s="2" t="s">
        <v>64</v>
      </c>
      <c r="T27" s="2" t="s">
        <v>65</v>
      </c>
      <c r="U27" s="2">
        <v>1.4</v>
      </c>
    </row>
    <row r="28" spans="1:21" ht="13.5">
      <c r="A28" s="89" t="s">
        <v>45</v>
      </c>
      <c r="B28" s="82">
        <v>0.53</v>
      </c>
      <c r="C28" s="68">
        <v>0.52</v>
      </c>
      <c r="D28" s="50">
        <v>0.56</v>
      </c>
      <c r="E28" s="23">
        <v>0.57</v>
      </c>
      <c r="F28" s="27">
        <v>0.57</v>
      </c>
      <c r="G28" s="23">
        <v>0.54</v>
      </c>
      <c r="H28" s="2" t="s">
        <v>64</v>
      </c>
      <c r="I28" s="2" t="s">
        <v>64</v>
      </c>
      <c r="J28" s="2" t="s">
        <v>66</v>
      </c>
      <c r="L28" s="85" t="s">
        <v>103</v>
      </c>
      <c r="M28" s="70">
        <v>1.121</v>
      </c>
      <c r="N28" s="70">
        <v>1.139</v>
      </c>
      <c r="O28" s="51">
        <v>1.14</v>
      </c>
      <c r="P28" s="19">
        <v>1.1</v>
      </c>
      <c r="Q28" s="22">
        <v>1.062</v>
      </c>
      <c r="R28" s="23">
        <v>1.02</v>
      </c>
      <c r="S28" s="25">
        <v>17.8</v>
      </c>
      <c r="T28" s="25">
        <v>12.4</v>
      </c>
      <c r="U28" s="2">
        <v>9.4</v>
      </c>
    </row>
    <row r="29" spans="1:21" ht="13.5">
      <c r="A29" s="8"/>
      <c r="B29" s="8"/>
      <c r="C29" s="62"/>
      <c r="L29" s="85" t="s">
        <v>104</v>
      </c>
      <c r="M29" s="70">
        <v>0.804</v>
      </c>
      <c r="N29" s="70">
        <v>0.824</v>
      </c>
      <c r="O29" s="51">
        <v>0.83</v>
      </c>
      <c r="P29" s="19">
        <v>0.81</v>
      </c>
      <c r="Q29" s="22">
        <v>0.801</v>
      </c>
      <c r="R29" s="23">
        <v>0.79</v>
      </c>
      <c r="S29" s="25">
        <v>103.2</v>
      </c>
      <c r="T29" s="25">
        <v>123.8</v>
      </c>
      <c r="U29" s="2">
        <v>140.6</v>
      </c>
    </row>
    <row r="30" spans="4:21" ht="13.5">
      <c r="D30" s="18"/>
      <c r="L30" s="85" t="s">
        <v>105</v>
      </c>
      <c r="M30" s="71">
        <v>0.968</v>
      </c>
      <c r="N30" s="71">
        <v>0.969</v>
      </c>
      <c r="O30" s="52">
        <v>0.97</v>
      </c>
      <c r="P30" s="19">
        <v>0.97</v>
      </c>
      <c r="Q30" s="22">
        <v>0.952</v>
      </c>
      <c r="R30" s="23">
        <v>0.93</v>
      </c>
      <c r="S30" s="25">
        <v>32.4</v>
      </c>
      <c r="T30" s="25">
        <v>29.3</v>
      </c>
      <c r="U30" s="2">
        <v>35.4</v>
      </c>
    </row>
    <row r="31" spans="1:21" ht="13.5">
      <c r="A31" s="18" t="s">
        <v>34</v>
      </c>
      <c r="B31" s="18"/>
      <c r="C31" s="64"/>
      <c r="L31" s="42" t="s">
        <v>51</v>
      </c>
      <c r="M31" s="53">
        <v>1.096</v>
      </c>
      <c r="N31" s="53">
        <v>1.102</v>
      </c>
      <c r="O31" s="53">
        <f>AVERAGE(O5:O30)</f>
        <v>1.0607692307692305</v>
      </c>
      <c r="P31" s="40">
        <f>AVERAGE(P5:P30)</f>
        <v>1.0457692307692308</v>
      </c>
      <c r="Q31" s="41">
        <f>AVERAGE(Q5:Q30)</f>
        <v>1.0204615384615383</v>
      </c>
      <c r="R31" s="23">
        <f>AVERAGE(R5:R30)</f>
        <v>0.9973076923076923</v>
      </c>
      <c r="S31" s="25">
        <v>14.9</v>
      </c>
      <c r="T31" s="25">
        <v>17.6</v>
      </c>
      <c r="U31" s="2">
        <v>24.8</v>
      </c>
    </row>
    <row r="32" spans="1:3" ht="13.5">
      <c r="A32" s="55" t="s">
        <v>80</v>
      </c>
      <c r="B32" s="55"/>
      <c r="C32" s="65"/>
    </row>
  </sheetData>
  <sheetProtection/>
  <mergeCells count="4">
    <mergeCell ref="S3:U3"/>
    <mergeCell ref="M3:R3"/>
    <mergeCell ref="H3:J3"/>
    <mergeCell ref="B3:G3"/>
  </mergeCells>
  <printOptions/>
  <pageMargins left="0.75" right="0.75" top="1" bottom="1" header="0.512" footer="0.51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3"/>
  <sheetViews>
    <sheetView zoomScalePageLayoutView="0" workbookViewId="0" topLeftCell="A1">
      <selection activeCell="A30" sqref="A30"/>
    </sheetView>
  </sheetViews>
  <sheetFormatPr defaultColWidth="9.00390625" defaultRowHeight="13.5"/>
  <cols>
    <col min="3" max="3" width="10.625" style="0" customWidth="1"/>
    <col min="6" max="6" width="10.625" style="0" customWidth="1"/>
    <col min="8" max="8" width="3.625" style="0" customWidth="1"/>
    <col min="9" max="10" width="9.00390625" style="9" customWidth="1"/>
    <col min="11" max="11" width="10.625" style="9" customWidth="1"/>
    <col min="12" max="13" width="9.00390625" style="9" customWidth="1"/>
    <col min="14" max="14" width="10.625" style="9" customWidth="1"/>
    <col min="15" max="15" width="9.00390625" style="9" customWidth="1"/>
  </cols>
  <sheetData>
    <row r="1" spans="1:15" s="46" customFormat="1" ht="14.25">
      <c r="A1" s="58" t="s">
        <v>72</v>
      </c>
      <c r="I1" s="45"/>
      <c r="J1" s="45"/>
      <c r="K1" s="45"/>
      <c r="L1" s="45"/>
      <c r="M1" s="45"/>
      <c r="N1" s="45"/>
      <c r="O1" s="45"/>
    </row>
    <row r="3" spans="1:15" ht="13.5" customHeight="1">
      <c r="A3" s="4"/>
      <c r="B3" s="108" t="s">
        <v>0</v>
      </c>
      <c r="C3" s="109"/>
      <c r="D3" s="110"/>
      <c r="E3" s="111" t="s">
        <v>1</v>
      </c>
      <c r="F3" s="112"/>
      <c r="G3" s="113"/>
      <c r="I3" s="10"/>
      <c r="J3" s="114" t="s">
        <v>0</v>
      </c>
      <c r="K3" s="115"/>
      <c r="L3" s="116"/>
      <c r="M3" s="117" t="s">
        <v>1</v>
      </c>
      <c r="N3" s="118"/>
      <c r="O3" s="119"/>
    </row>
    <row r="4" spans="1:15" s="37" customFormat="1" ht="24">
      <c r="A4" s="43"/>
      <c r="B4" s="43" t="s">
        <v>35</v>
      </c>
      <c r="C4" s="43" t="s">
        <v>36</v>
      </c>
      <c r="D4" s="43" t="s">
        <v>39</v>
      </c>
      <c r="E4" s="43" t="s">
        <v>37</v>
      </c>
      <c r="F4" s="43" t="s">
        <v>38</v>
      </c>
      <c r="G4" s="43" t="s">
        <v>49</v>
      </c>
      <c r="I4" s="33"/>
      <c r="J4" s="43" t="s">
        <v>35</v>
      </c>
      <c r="K4" s="43" t="s">
        <v>36</v>
      </c>
      <c r="L4" s="43" t="s">
        <v>39</v>
      </c>
      <c r="M4" s="44" t="s">
        <v>37</v>
      </c>
      <c r="N4" s="44" t="s">
        <v>38</v>
      </c>
      <c r="O4" s="44" t="s">
        <v>50</v>
      </c>
    </row>
    <row r="5" spans="1:15" ht="13.5">
      <c r="A5" s="84" t="s">
        <v>29</v>
      </c>
      <c r="B5" s="3">
        <v>4124923</v>
      </c>
      <c r="C5" s="5">
        <v>388483</v>
      </c>
      <c r="D5" s="31">
        <f>C5/B5</f>
        <v>0.09417945498619004</v>
      </c>
      <c r="E5" s="3">
        <v>3216465</v>
      </c>
      <c r="F5" s="5">
        <v>616377</v>
      </c>
      <c r="G5" s="31">
        <f>F5/E5</f>
        <v>0.1916318069682089</v>
      </c>
      <c r="I5" s="85" t="s">
        <v>81</v>
      </c>
      <c r="J5" s="28">
        <v>52495160</v>
      </c>
      <c r="K5" s="28">
        <v>5797419</v>
      </c>
      <c r="L5" s="23">
        <f>K5/J5</f>
        <v>0.11043720983039199</v>
      </c>
      <c r="M5" s="4">
        <v>27161011</v>
      </c>
      <c r="N5" s="4">
        <v>4009000</v>
      </c>
      <c r="O5" s="23">
        <f>N5/M5</f>
        <v>0.147601280379438</v>
      </c>
    </row>
    <row r="6" spans="1:15" ht="13.5">
      <c r="A6" s="84" t="s">
        <v>30</v>
      </c>
      <c r="B6" s="4">
        <v>9981579</v>
      </c>
      <c r="C6" s="4">
        <v>972703</v>
      </c>
      <c r="D6" s="31">
        <f aca="true" t="shared" si="0" ref="D6:D27">C6/B6</f>
        <v>0.09744981229923642</v>
      </c>
      <c r="E6" s="4">
        <v>5794545</v>
      </c>
      <c r="F6" s="4">
        <v>961540</v>
      </c>
      <c r="G6" s="31">
        <f aca="true" t="shared" si="1" ref="G6:G27">F6/E6</f>
        <v>0.16593882694844894</v>
      </c>
      <c r="I6" s="85" t="s">
        <v>82</v>
      </c>
      <c r="J6" s="28">
        <v>16400072</v>
      </c>
      <c r="K6" s="28">
        <v>1992000</v>
      </c>
      <c r="L6" s="23">
        <f aca="true" t="shared" si="2" ref="L6:L30">K6/J6</f>
        <v>0.12146288138247198</v>
      </c>
      <c r="M6" s="4">
        <v>8446481</v>
      </c>
      <c r="N6" s="4">
        <v>1312602</v>
      </c>
      <c r="O6" s="23">
        <f aca="true" t="shared" si="3" ref="O6:O30">N6/M6</f>
        <v>0.1554022320064415</v>
      </c>
    </row>
    <row r="7" spans="1:15" ht="13.5">
      <c r="A7" s="84" t="s">
        <v>2</v>
      </c>
      <c r="B7" s="4">
        <v>19280262</v>
      </c>
      <c r="C7" s="4">
        <v>1479032</v>
      </c>
      <c r="D7" s="31">
        <f t="shared" si="0"/>
        <v>0.07671223554949616</v>
      </c>
      <c r="E7" s="4">
        <v>10883802</v>
      </c>
      <c r="F7" s="4">
        <v>1732313</v>
      </c>
      <c r="G7" s="31">
        <f t="shared" si="1"/>
        <v>0.1591643251135954</v>
      </c>
      <c r="I7" s="85" t="s">
        <v>83</v>
      </c>
      <c r="J7" s="28">
        <v>11232316</v>
      </c>
      <c r="K7" s="28">
        <v>800157</v>
      </c>
      <c r="L7" s="23">
        <f t="shared" si="2"/>
        <v>0.07123704496917643</v>
      </c>
      <c r="M7" s="4">
        <v>8480893</v>
      </c>
      <c r="N7" s="4">
        <v>1290121</v>
      </c>
      <c r="O7" s="23">
        <f t="shared" si="3"/>
        <v>0.15212089104295975</v>
      </c>
    </row>
    <row r="8" spans="1:15" ht="13.5">
      <c r="A8" s="84" t="s">
        <v>3</v>
      </c>
      <c r="B8" s="4">
        <v>30810437</v>
      </c>
      <c r="C8" s="4">
        <v>5032108</v>
      </c>
      <c r="D8" s="31">
        <f t="shared" si="0"/>
        <v>0.16332478503956305</v>
      </c>
      <c r="E8" s="4">
        <v>17717648</v>
      </c>
      <c r="F8" s="4">
        <v>2978630</v>
      </c>
      <c r="G8" s="31">
        <f t="shared" si="1"/>
        <v>0.1681165581345786</v>
      </c>
      <c r="I8" s="85" t="s">
        <v>84</v>
      </c>
      <c r="J8" s="28">
        <v>15251948</v>
      </c>
      <c r="K8" s="28">
        <v>1544561</v>
      </c>
      <c r="L8" s="23">
        <f t="shared" si="2"/>
        <v>0.10126975255882069</v>
      </c>
      <c r="M8" s="4">
        <v>9216021</v>
      </c>
      <c r="N8" s="4">
        <v>1378685</v>
      </c>
      <c r="O8" s="23">
        <f t="shared" si="3"/>
        <v>0.14959655582382028</v>
      </c>
    </row>
    <row r="9" spans="1:15" ht="13.5">
      <c r="A9" s="84" t="s">
        <v>4</v>
      </c>
      <c r="B9" s="4">
        <v>17898808</v>
      </c>
      <c r="C9" s="4">
        <v>2289368</v>
      </c>
      <c r="D9" s="31">
        <f t="shared" si="0"/>
        <v>0.12790617118190217</v>
      </c>
      <c r="E9" s="4">
        <v>11546918</v>
      </c>
      <c r="F9" s="4">
        <v>2022735</v>
      </c>
      <c r="G9" s="31">
        <f t="shared" si="1"/>
        <v>0.17517531517934049</v>
      </c>
      <c r="I9" s="85" t="s">
        <v>85</v>
      </c>
      <c r="J9" s="28">
        <v>12670016</v>
      </c>
      <c r="K9" s="28">
        <v>1352932</v>
      </c>
      <c r="L9" s="23">
        <f t="shared" si="2"/>
        <v>0.10678218559471432</v>
      </c>
      <c r="M9" s="4">
        <v>5402893</v>
      </c>
      <c r="N9" s="4">
        <v>850947</v>
      </c>
      <c r="O9" s="23">
        <f t="shared" si="3"/>
        <v>0.157498399468581</v>
      </c>
    </row>
    <row r="10" spans="1:15" ht="13.5">
      <c r="A10" s="84" t="s">
        <v>5</v>
      </c>
      <c r="B10" s="4">
        <v>21817928</v>
      </c>
      <c r="C10" s="4">
        <v>3352215</v>
      </c>
      <c r="D10" s="31">
        <f t="shared" si="0"/>
        <v>0.15364497490320805</v>
      </c>
      <c r="E10" s="4">
        <v>11389817</v>
      </c>
      <c r="F10" s="4">
        <v>1764093</v>
      </c>
      <c r="G10" s="31">
        <f t="shared" si="1"/>
        <v>0.15488334887206703</v>
      </c>
      <c r="I10" s="85" t="s">
        <v>86</v>
      </c>
      <c r="J10" s="28">
        <v>20499925</v>
      </c>
      <c r="K10" s="28">
        <v>2703941</v>
      </c>
      <c r="L10" s="23">
        <f t="shared" si="2"/>
        <v>0.13190004353674464</v>
      </c>
      <c r="M10" s="4">
        <v>10961507</v>
      </c>
      <c r="N10" s="4">
        <v>1631666</v>
      </c>
      <c r="O10" s="23">
        <f t="shared" si="3"/>
        <v>0.14885416758845293</v>
      </c>
    </row>
    <row r="11" spans="1:15" ht="13.5">
      <c r="A11" s="84" t="s">
        <v>6</v>
      </c>
      <c r="B11" s="17">
        <v>27311010</v>
      </c>
      <c r="C11" s="4">
        <v>4788867</v>
      </c>
      <c r="D11" s="31">
        <f t="shared" si="0"/>
        <v>0.1753456573008468</v>
      </c>
      <c r="E11" s="4">
        <v>13562577</v>
      </c>
      <c r="F11" s="4">
        <v>2143166</v>
      </c>
      <c r="G11" s="31">
        <f t="shared" si="1"/>
        <v>0.15802055907221763</v>
      </c>
      <c r="I11" s="85" t="s">
        <v>87</v>
      </c>
      <c r="J11" s="28">
        <v>10889276</v>
      </c>
      <c r="K11" s="28">
        <v>1635428</v>
      </c>
      <c r="L11" s="23">
        <f t="shared" si="2"/>
        <v>0.15018702804483972</v>
      </c>
      <c r="M11" s="4">
        <v>5786691</v>
      </c>
      <c r="N11" s="4">
        <v>939931</v>
      </c>
      <c r="O11" s="23">
        <f t="shared" si="3"/>
        <v>0.16242978932173846</v>
      </c>
    </row>
    <row r="12" spans="1:15" ht="13.5">
      <c r="A12" s="84" t="s">
        <v>7</v>
      </c>
      <c r="B12" s="4">
        <v>48588672</v>
      </c>
      <c r="C12" s="4">
        <v>8704555</v>
      </c>
      <c r="D12" s="31">
        <f t="shared" si="0"/>
        <v>0.17914782688442277</v>
      </c>
      <c r="E12" s="4">
        <v>19379229</v>
      </c>
      <c r="F12" s="4">
        <v>2822094</v>
      </c>
      <c r="G12" s="31">
        <f t="shared" si="1"/>
        <v>0.14562467887654354</v>
      </c>
      <c r="I12" s="85" t="s">
        <v>88</v>
      </c>
      <c r="J12" s="28">
        <v>19061343</v>
      </c>
      <c r="K12" s="28">
        <v>2095017</v>
      </c>
      <c r="L12" s="23">
        <f t="shared" si="2"/>
        <v>0.10990920209557113</v>
      </c>
      <c r="M12" s="4">
        <v>10065183</v>
      </c>
      <c r="N12" s="4">
        <v>1555626</v>
      </c>
      <c r="O12" s="23">
        <f t="shared" si="3"/>
        <v>0.1545551630804924</v>
      </c>
    </row>
    <row r="13" spans="1:15" ht="13.5">
      <c r="A13" s="84" t="s">
        <v>8</v>
      </c>
      <c r="B13" s="4">
        <v>35384382</v>
      </c>
      <c r="C13" s="4">
        <v>3473913</v>
      </c>
      <c r="D13" s="31">
        <f t="shared" si="0"/>
        <v>0.098176449711627</v>
      </c>
      <c r="E13" s="4">
        <v>17151218</v>
      </c>
      <c r="F13" s="4">
        <v>2482507</v>
      </c>
      <c r="G13" s="31">
        <f t="shared" si="1"/>
        <v>0.14474231509389013</v>
      </c>
      <c r="I13" s="85" t="s">
        <v>89</v>
      </c>
      <c r="J13" s="28">
        <v>39740486</v>
      </c>
      <c r="K13" s="28">
        <v>3649566</v>
      </c>
      <c r="L13" s="23">
        <f t="shared" si="2"/>
        <v>0.09183496145467371</v>
      </c>
      <c r="M13" s="4">
        <v>21269861</v>
      </c>
      <c r="N13" s="4">
        <v>3188355</v>
      </c>
      <c r="O13" s="23">
        <f t="shared" si="3"/>
        <v>0.14990013333890617</v>
      </c>
    </row>
    <row r="14" spans="1:15" ht="13.5">
      <c r="A14" s="84" t="s">
        <v>9</v>
      </c>
      <c r="B14" s="4">
        <v>23127366</v>
      </c>
      <c r="C14" s="4">
        <v>1121173</v>
      </c>
      <c r="D14" s="31">
        <f t="shared" si="0"/>
        <v>0.04847819678211518</v>
      </c>
      <c r="E14" s="4">
        <v>14552728</v>
      </c>
      <c r="F14" s="4">
        <v>2499425</v>
      </c>
      <c r="G14" s="31">
        <f t="shared" si="1"/>
        <v>0.1717495853698358</v>
      </c>
      <c r="I14" s="85" t="s">
        <v>90</v>
      </c>
      <c r="J14" s="28">
        <v>8820281</v>
      </c>
      <c r="K14" s="28">
        <v>1107152</v>
      </c>
      <c r="L14" s="23">
        <f t="shared" si="2"/>
        <v>0.12552343853897624</v>
      </c>
      <c r="M14" s="4">
        <v>5411966</v>
      </c>
      <c r="N14" s="4">
        <v>900700</v>
      </c>
      <c r="O14" s="23">
        <f t="shared" si="3"/>
        <v>0.16642750527257563</v>
      </c>
    </row>
    <row r="15" spans="1:15" ht="13.5">
      <c r="A15" s="84" t="s">
        <v>10</v>
      </c>
      <c r="B15" s="4">
        <v>67400843</v>
      </c>
      <c r="C15" s="4">
        <v>9045654</v>
      </c>
      <c r="D15" s="31">
        <f t="shared" si="0"/>
        <v>0.13420683773940334</v>
      </c>
      <c r="E15" s="4">
        <v>36901262</v>
      </c>
      <c r="F15" s="4">
        <v>5580361</v>
      </c>
      <c r="G15" s="31">
        <f t="shared" si="1"/>
        <v>0.15122412344596778</v>
      </c>
      <c r="I15" s="85" t="s">
        <v>91</v>
      </c>
      <c r="J15" s="28">
        <v>15950571</v>
      </c>
      <c r="K15" s="28">
        <v>1630000</v>
      </c>
      <c r="L15" s="23">
        <f t="shared" si="2"/>
        <v>0.10219069900381622</v>
      </c>
      <c r="M15" s="4">
        <v>8389737</v>
      </c>
      <c r="N15" s="4">
        <v>1221000</v>
      </c>
      <c r="O15" s="23">
        <f t="shared" si="3"/>
        <v>0.14553495538656336</v>
      </c>
    </row>
    <row r="16" spans="1:15" ht="13.5">
      <c r="A16" s="84" t="s">
        <v>11</v>
      </c>
      <c r="B16" s="4">
        <v>74635492</v>
      </c>
      <c r="C16" s="4">
        <v>7991980</v>
      </c>
      <c r="D16" s="31">
        <f t="shared" si="0"/>
        <v>0.10708015430513944</v>
      </c>
      <c r="E16" s="4">
        <v>42295213</v>
      </c>
      <c r="F16" s="4">
        <v>6191815</v>
      </c>
      <c r="G16" s="31">
        <f t="shared" si="1"/>
        <v>0.1463951724276693</v>
      </c>
      <c r="I16" s="85" t="s">
        <v>92</v>
      </c>
      <c r="J16" s="28">
        <v>15480837</v>
      </c>
      <c r="K16" s="28">
        <v>1771272</v>
      </c>
      <c r="L16" s="23">
        <f t="shared" si="2"/>
        <v>0.11441706930962454</v>
      </c>
      <c r="M16" s="4">
        <v>9109753</v>
      </c>
      <c r="N16" s="4">
        <v>1307736</v>
      </c>
      <c r="O16" s="23">
        <f t="shared" si="3"/>
        <v>0.1435533982095892</v>
      </c>
    </row>
    <row r="17" spans="1:15" ht="13.5">
      <c r="A17" s="84" t="s">
        <v>12</v>
      </c>
      <c r="B17" s="4">
        <v>20968354</v>
      </c>
      <c r="C17" s="4">
        <v>2812752</v>
      </c>
      <c r="D17" s="31">
        <f t="shared" si="0"/>
        <v>0.1341427181170253</v>
      </c>
      <c r="E17" s="4">
        <v>10460115</v>
      </c>
      <c r="F17" s="4">
        <v>1704035</v>
      </c>
      <c r="G17" s="31">
        <f t="shared" si="1"/>
        <v>0.16290786477968933</v>
      </c>
      <c r="I17" s="85" t="s">
        <v>93</v>
      </c>
      <c r="J17" s="28">
        <v>14785775</v>
      </c>
      <c r="K17" s="28">
        <v>1909029</v>
      </c>
      <c r="L17" s="23">
        <f t="shared" si="2"/>
        <v>0.129112542291493</v>
      </c>
      <c r="M17" s="4">
        <v>8072300</v>
      </c>
      <c r="N17" s="4">
        <v>1233076</v>
      </c>
      <c r="O17" s="23">
        <f t="shared" si="3"/>
        <v>0.15275398585285482</v>
      </c>
    </row>
    <row r="18" spans="1:15" ht="13.5">
      <c r="A18" s="84" t="s">
        <v>13</v>
      </c>
      <c r="B18" s="4">
        <v>29786479</v>
      </c>
      <c r="C18" s="4">
        <v>4641639</v>
      </c>
      <c r="D18" s="31">
        <f t="shared" si="0"/>
        <v>0.15583040210962834</v>
      </c>
      <c r="E18" s="4">
        <v>16735689</v>
      </c>
      <c r="F18" s="4">
        <v>2627369</v>
      </c>
      <c r="G18" s="31">
        <f t="shared" si="1"/>
        <v>0.15699198282186053</v>
      </c>
      <c r="I18" s="85" t="s">
        <v>94</v>
      </c>
      <c r="J18" s="28">
        <v>9510481</v>
      </c>
      <c r="K18" s="28">
        <v>1205758</v>
      </c>
      <c r="L18" s="23">
        <f t="shared" si="2"/>
        <v>0.1267820208042054</v>
      </c>
      <c r="M18" s="4">
        <v>5338966</v>
      </c>
      <c r="N18" s="4">
        <v>870032</v>
      </c>
      <c r="O18" s="23">
        <f t="shared" si="3"/>
        <v>0.16295889503697908</v>
      </c>
    </row>
    <row r="19" spans="1:15" ht="13.5">
      <c r="A19" s="84" t="s">
        <v>14</v>
      </c>
      <c r="B19" s="4">
        <v>48862773</v>
      </c>
      <c r="C19" s="4">
        <v>6359291</v>
      </c>
      <c r="D19" s="31">
        <f t="shared" si="0"/>
        <v>0.13014592929468002</v>
      </c>
      <c r="E19" s="4">
        <v>29038807</v>
      </c>
      <c r="F19" s="4">
        <v>4803455</v>
      </c>
      <c r="G19" s="31">
        <f t="shared" si="1"/>
        <v>0.16541502548641202</v>
      </c>
      <c r="I19" s="85" t="s">
        <v>95</v>
      </c>
      <c r="J19" s="28">
        <v>6669703</v>
      </c>
      <c r="K19" s="28">
        <v>1131968</v>
      </c>
      <c r="L19" s="23">
        <f t="shared" si="2"/>
        <v>0.16971790198154252</v>
      </c>
      <c r="M19" s="4">
        <v>3838244</v>
      </c>
      <c r="N19" s="4">
        <v>619618</v>
      </c>
      <c r="O19" s="23">
        <f t="shared" si="3"/>
        <v>0.1614326759841219</v>
      </c>
    </row>
    <row r="20" spans="1:15" ht="13.5">
      <c r="A20" s="84" t="s">
        <v>15</v>
      </c>
      <c r="B20" s="4">
        <v>27838955</v>
      </c>
      <c r="C20" s="4">
        <v>2780001</v>
      </c>
      <c r="D20" s="31">
        <f t="shared" si="0"/>
        <v>0.09986010609952851</v>
      </c>
      <c r="E20" s="4">
        <v>14508864</v>
      </c>
      <c r="F20" s="4">
        <v>2424690</v>
      </c>
      <c r="G20" s="31">
        <f t="shared" si="1"/>
        <v>0.16711783913613085</v>
      </c>
      <c r="I20" s="86" t="s">
        <v>96</v>
      </c>
      <c r="J20" s="28">
        <v>6068444</v>
      </c>
      <c r="K20" s="28">
        <v>676877</v>
      </c>
      <c r="L20" s="23">
        <f t="shared" si="2"/>
        <v>0.11154045419221138</v>
      </c>
      <c r="M20" s="4">
        <v>3004598</v>
      </c>
      <c r="N20" s="4">
        <v>494456</v>
      </c>
      <c r="O20" s="23">
        <f t="shared" si="3"/>
        <v>0.16456644116783675</v>
      </c>
    </row>
    <row r="21" spans="1:15" ht="13.5">
      <c r="A21" s="84" t="s">
        <v>16</v>
      </c>
      <c r="B21" s="4">
        <v>36550215</v>
      </c>
      <c r="C21" s="4">
        <v>4417640</v>
      </c>
      <c r="D21" s="31">
        <f t="shared" si="0"/>
        <v>0.12086495250438335</v>
      </c>
      <c r="E21" s="4">
        <v>19575800</v>
      </c>
      <c r="F21" s="4">
        <v>2964136</v>
      </c>
      <c r="G21" s="31">
        <f t="shared" si="1"/>
        <v>0.15141838392300697</v>
      </c>
      <c r="I21" s="86" t="s">
        <v>97</v>
      </c>
      <c r="J21" s="28">
        <v>7277604</v>
      </c>
      <c r="K21" s="28">
        <v>690756</v>
      </c>
      <c r="L21" s="23">
        <f t="shared" si="2"/>
        <v>0.094915304542539</v>
      </c>
      <c r="M21" s="4">
        <v>4009392</v>
      </c>
      <c r="N21" s="4">
        <v>613150</v>
      </c>
      <c r="O21" s="23">
        <f t="shared" si="3"/>
        <v>0.1529284240603064</v>
      </c>
    </row>
    <row r="22" spans="1:15" ht="13.5">
      <c r="A22" s="84" t="s">
        <v>17</v>
      </c>
      <c r="B22" s="4">
        <v>23346432</v>
      </c>
      <c r="C22" s="4">
        <v>3925734</v>
      </c>
      <c r="D22" s="31">
        <f t="shared" si="0"/>
        <v>0.1681513474949834</v>
      </c>
      <c r="E22" s="4">
        <v>12731813</v>
      </c>
      <c r="F22" s="4">
        <v>1976840</v>
      </c>
      <c r="G22" s="31">
        <f t="shared" si="1"/>
        <v>0.15526775330426232</v>
      </c>
      <c r="I22" s="86" t="s">
        <v>98</v>
      </c>
      <c r="J22" s="28">
        <v>8541924</v>
      </c>
      <c r="K22" s="28">
        <v>1008890</v>
      </c>
      <c r="L22" s="23">
        <f t="shared" si="2"/>
        <v>0.11811039292786965</v>
      </c>
      <c r="M22" s="4">
        <v>3961639</v>
      </c>
      <c r="N22" s="4">
        <v>663449</v>
      </c>
      <c r="O22" s="23">
        <f t="shared" si="3"/>
        <v>0.1674683129886393</v>
      </c>
    </row>
    <row r="23" spans="1:15" ht="13.5">
      <c r="A23" s="84" t="s">
        <v>18</v>
      </c>
      <c r="B23" s="4">
        <v>54931017</v>
      </c>
      <c r="C23" s="4">
        <v>6069539</v>
      </c>
      <c r="D23" s="31">
        <f t="shared" si="0"/>
        <v>0.11049383993746192</v>
      </c>
      <c r="E23" s="4">
        <v>29112118</v>
      </c>
      <c r="F23" s="4">
        <v>4574599</v>
      </c>
      <c r="G23" s="31">
        <f t="shared" si="1"/>
        <v>0.1571372787098486</v>
      </c>
      <c r="I23" s="85" t="s">
        <v>25</v>
      </c>
      <c r="J23" s="28">
        <v>8883717</v>
      </c>
      <c r="K23" s="28">
        <v>963633</v>
      </c>
      <c r="L23" s="23">
        <f t="shared" si="2"/>
        <v>0.10847182547575525</v>
      </c>
      <c r="M23" s="4">
        <v>4085037</v>
      </c>
      <c r="N23" s="4">
        <v>664621</v>
      </c>
      <c r="O23" s="23">
        <f t="shared" si="3"/>
        <v>0.16269644558910973</v>
      </c>
    </row>
    <row r="24" spans="1:15" ht="13.5">
      <c r="A24" s="84" t="s">
        <v>19</v>
      </c>
      <c r="B24" s="4">
        <v>64650900</v>
      </c>
      <c r="C24" s="4">
        <v>7379454</v>
      </c>
      <c r="D24" s="31">
        <f t="shared" si="0"/>
        <v>0.11414309777590104</v>
      </c>
      <c r="E24" s="4">
        <v>35255387</v>
      </c>
      <c r="F24" s="4">
        <v>5797024</v>
      </c>
      <c r="G24" s="31">
        <f t="shared" si="1"/>
        <v>0.16442945300813178</v>
      </c>
      <c r="I24" s="85" t="s">
        <v>99</v>
      </c>
      <c r="J24" s="28">
        <v>12003053</v>
      </c>
      <c r="K24" s="28">
        <v>1171056</v>
      </c>
      <c r="L24" s="23">
        <f t="shared" si="2"/>
        <v>0.09756317830138715</v>
      </c>
      <c r="M24" s="4">
        <v>5489151</v>
      </c>
      <c r="N24" s="4">
        <v>957320</v>
      </c>
      <c r="O24" s="23">
        <f t="shared" si="3"/>
        <v>0.17440219808126975</v>
      </c>
    </row>
    <row r="25" spans="1:15" ht="13.5">
      <c r="A25" s="84" t="s">
        <v>20</v>
      </c>
      <c r="B25" s="4">
        <v>78277515</v>
      </c>
      <c r="C25" s="4">
        <v>11601660</v>
      </c>
      <c r="D25" s="31">
        <f t="shared" si="0"/>
        <v>0.14821190989519786</v>
      </c>
      <c r="E25" s="4">
        <v>35823041</v>
      </c>
      <c r="F25" s="4">
        <v>5126543</v>
      </c>
      <c r="G25" s="31">
        <f t="shared" si="1"/>
        <v>0.14310742072399715</v>
      </c>
      <c r="I25" s="85" t="s">
        <v>100</v>
      </c>
      <c r="J25" s="28">
        <v>7931286</v>
      </c>
      <c r="K25" s="28">
        <v>888585</v>
      </c>
      <c r="L25" s="23">
        <f t="shared" si="2"/>
        <v>0.11203542527655666</v>
      </c>
      <c r="M25" s="4">
        <v>3186938</v>
      </c>
      <c r="N25" s="4">
        <v>606149</v>
      </c>
      <c r="O25" s="23">
        <f t="shared" si="3"/>
        <v>0.190197926661893</v>
      </c>
    </row>
    <row r="26" spans="1:15" ht="13.5">
      <c r="A26" s="84" t="s">
        <v>21</v>
      </c>
      <c r="B26" s="4">
        <v>49676062</v>
      </c>
      <c r="C26" s="4">
        <v>7198352</v>
      </c>
      <c r="D26" s="31">
        <f t="shared" si="0"/>
        <v>0.14490585022621158</v>
      </c>
      <c r="E26" s="4">
        <v>23084332</v>
      </c>
      <c r="F26" s="4">
        <v>3349678</v>
      </c>
      <c r="G26" s="31">
        <f t="shared" si="1"/>
        <v>0.14510612652772453</v>
      </c>
      <c r="I26" s="85" t="s">
        <v>101</v>
      </c>
      <c r="J26" s="28">
        <v>13920839</v>
      </c>
      <c r="K26" s="28">
        <v>1304947</v>
      </c>
      <c r="L26" s="23">
        <f t="shared" si="2"/>
        <v>0.09374054250609463</v>
      </c>
      <c r="M26" s="4">
        <v>5979219</v>
      </c>
      <c r="N26" s="4">
        <v>876831</v>
      </c>
      <c r="O26" s="23">
        <f t="shared" si="3"/>
        <v>0.14664640984048252</v>
      </c>
    </row>
    <row r="27" spans="1:15" ht="13.5">
      <c r="A27" s="84" t="s">
        <v>22</v>
      </c>
      <c r="B27" s="4">
        <v>69566298</v>
      </c>
      <c r="C27" s="4">
        <v>11249604</v>
      </c>
      <c r="D27" s="31">
        <f t="shared" si="0"/>
        <v>0.1617105455288134</v>
      </c>
      <c r="E27" s="4">
        <v>26220157</v>
      </c>
      <c r="F27" s="4">
        <v>4131717</v>
      </c>
      <c r="G27" s="31">
        <f t="shared" si="1"/>
        <v>0.15757788940775602</v>
      </c>
      <c r="I27" s="85" t="s">
        <v>102</v>
      </c>
      <c r="J27" s="28">
        <v>6715808</v>
      </c>
      <c r="K27" s="28">
        <v>1089615</v>
      </c>
      <c r="L27" s="23">
        <f t="shared" si="2"/>
        <v>0.1622463000729026</v>
      </c>
      <c r="M27" s="4">
        <v>2878874</v>
      </c>
      <c r="N27" s="4">
        <v>412578</v>
      </c>
      <c r="O27" s="23">
        <f t="shared" si="3"/>
        <v>0.14331228112102162</v>
      </c>
    </row>
    <row r="28" spans="9:15" ht="13.5">
      <c r="I28" s="85" t="s">
        <v>103</v>
      </c>
      <c r="J28" s="28">
        <v>5731792</v>
      </c>
      <c r="K28" s="28">
        <v>844012</v>
      </c>
      <c r="L28" s="23">
        <f t="shared" si="2"/>
        <v>0.14725098189187605</v>
      </c>
      <c r="M28" s="4">
        <v>2316008</v>
      </c>
      <c r="N28" s="4">
        <v>387982</v>
      </c>
      <c r="O28" s="23">
        <f t="shared" si="3"/>
        <v>0.16752187384499537</v>
      </c>
    </row>
    <row r="29" spans="1:15" ht="13.5">
      <c r="A29" s="6" t="s">
        <v>106</v>
      </c>
      <c r="I29" s="85" t="s">
        <v>104</v>
      </c>
      <c r="J29" s="28">
        <v>8937232</v>
      </c>
      <c r="K29" s="28">
        <v>870104</v>
      </c>
      <c r="L29" s="23">
        <f t="shared" si="2"/>
        <v>0.0973572130610462</v>
      </c>
      <c r="M29" s="4">
        <v>4054966</v>
      </c>
      <c r="N29" s="4">
        <v>631340</v>
      </c>
      <c r="O29" s="23">
        <f t="shared" si="3"/>
        <v>0.15569551014731073</v>
      </c>
    </row>
    <row r="30" spans="1:15" ht="13.5">
      <c r="A30" s="6" t="s">
        <v>31</v>
      </c>
      <c r="I30" s="85" t="s">
        <v>105</v>
      </c>
      <c r="J30" s="28">
        <v>17364706</v>
      </c>
      <c r="K30" s="28">
        <v>2506830</v>
      </c>
      <c r="L30" s="23">
        <f t="shared" si="2"/>
        <v>0.14436351528209002</v>
      </c>
      <c r="M30" s="4">
        <v>9761540</v>
      </c>
      <c r="N30" s="4">
        <v>1575766</v>
      </c>
      <c r="O30" s="23">
        <f t="shared" si="3"/>
        <v>0.16142596352624689</v>
      </c>
    </row>
    <row r="31" ht="13.5">
      <c r="A31" s="18" t="s">
        <v>34</v>
      </c>
    </row>
    <row r="32" ht="13.5">
      <c r="A32" s="7"/>
    </row>
    <row r="33" ht="13.5">
      <c r="A33" s="7"/>
    </row>
  </sheetData>
  <sheetProtection/>
  <mergeCells count="4">
    <mergeCell ref="B3:D3"/>
    <mergeCell ref="E3:G3"/>
    <mergeCell ref="J3:L3"/>
    <mergeCell ref="M3:O3"/>
  </mergeCells>
  <printOptions/>
  <pageMargins left="0.75" right="0.75" top="1" bottom="1" header="0.512" footer="0.512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Кадзухиро</dc:creator>
  <cp:keywords/>
  <dc:description/>
  <cp:lastModifiedBy>miura</cp:lastModifiedBy>
  <cp:lastPrinted>2010-04-19T05:16:25Z</cp:lastPrinted>
  <dcterms:created xsi:type="dcterms:W3CDTF">2008-05-09T05:54:37Z</dcterms:created>
  <dcterms:modified xsi:type="dcterms:W3CDTF">2011-10-14T05:15:10Z</dcterms:modified>
  <cp:category/>
  <cp:version/>
  <cp:contentType/>
  <cp:contentStatus/>
</cp:coreProperties>
</file>