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45" activeTab="1"/>
  </bookViews>
  <sheets>
    <sheet name="面積" sheetId="1" r:id="rId1"/>
    <sheet name="人口" sheetId="2" r:id="rId2"/>
    <sheet name="人口（２）（特別区）" sheetId="3" r:id="rId3"/>
    <sheet name="人口（２）（多摩地域）" sheetId="4" r:id="rId4"/>
    <sheet name="世帯" sheetId="5" r:id="rId5"/>
  </sheets>
  <definedNames>
    <definedName name="_xlnm.Print_Area" localSheetId="2">'人口（２）（特別区）'!$A$1:$N$35</definedName>
    <definedName name="_xlnm.Print_Area" localSheetId="4">'世帯'!$A$1:$S$31</definedName>
  </definedNames>
  <calcPr fullCalcOnLoad="1"/>
</workbook>
</file>

<file path=xl/sharedStrings.xml><?xml version="1.0" encoding="utf-8"?>
<sst xmlns="http://schemas.openxmlformats.org/spreadsheetml/2006/main" count="289" uniqueCount="113">
  <si>
    <t>面積</t>
  </si>
  <si>
    <t>面　積</t>
  </si>
  <si>
    <t>千　分　比</t>
  </si>
  <si>
    <t>k㎡</t>
  </si>
  <si>
    <t>‰</t>
  </si>
  <si>
    <t>千代田区</t>
  </si>
  <si>
    <t>八王子市</t>
  </si>
  <si>
    <t>中央区</t>
  </si>
  <si>
    <t>立川市</t>
  </si>
  <si>
    <t>港　区</t>
  </si>
  <si>
    <t>武蔵野市</t>
  </si>
  <si>
    <t>新宿区</t>
  </si>
  <si>
    <t>三鷹市</t>
  </si>
  <si>
    <t>文京区</t>
  </si>
  <si>
    <t>青梅市</t>
  </si>
  <si>
    <t>台東区</t>
  </si>
  <si>
    <t>府中市</t>
  </si>
  <si>
    <t>墨田区</t>
  </si>
  <si>
    <t>昭島市</t>
  </si>
  <si>
    <t>江東区</t>
  </si>
  <si>
    <t>調布市</t>
  </si>
  <si>
    <t>品川区</t>
  </si>
  <si>
    <t>町田市</t>
  </si>
  <si>
    <t>目黒区</t>
  </si>
  <si>
    <t>小金井市</t>
  </si>
  <si>
    <t>大田区</t>
  </si>
  <si>
    <t>小平市</t>
  </si>
  <si>
    <t>世田谷区</t>
  </si>
  <si>
    <t>日野市</t>
  </si>
  <si>
    <t>渋谷区</t>
  </si>
  <si>
    <t>東村山市</t>
  </si>
  <si>
    <t>中野区</t>
  </si>
  <si>
    <t>国分寺市</t>
  </si>
  <si>
    <t>杉並区</t>
  </si>
  <si>
    <t>国立市</t>
  </si>
  <si>
    <t>豊島区　</t>
  </si>
  <si>
    <t>福生市</t>
  </si>
  <si>
    <t>北　区</t>
  </si>
  <si>
    <t>狛江市</t>
  </si>
  <si>
    <t>荒川区</t>
  </si>
  <si>
    <t>東大和市</t>
  </si>
  <si>
    <t>板橋区</t>
  </si>
  <si>
    <t>清瀬市</t>
  </si>
  <si>
    <t>練馬区</t>
  </si>
  <si>
    <t>東久留米市</t>
  </si>
  <si>
    <t>足立区</t>
  </si>
  <si>
    <t>武蔵村山市</t>
  </si>
  <si>
    <t>葛飾区</t>
  </si>
  <si>
    <t>多摩市</t>
  </si>
  <si>
    <t>江戸川区</t>
  </si>
  <si>
    <t>稲城市</t>
  </si>
  <si>
    <t>羽村市</t>
  </si>
  <si>
    <t>荒川河口</t>
  </si>
  <si>
    <t>あきる野市</t>
  </si>
  <si>
    <t>中央防波堤</t>
  </si>
  <si>
    <t>西東京市</t>
  </si>
  <si>
    <t>東京都
総面積</t>
  </si>
  <si>
    <t>人口　(1)</t>
  </si>
  <si>
    <t>国勢調査人口</t>
  </si>
  <si>
    <t>住基人口</t>
  </si>
  <si>
    <t>人口伸率</t>
  </si>
  <si>
    <t>昼間人口</t>
  </si>
  <si>
    <t>昼夜比率</t>
  </si>
  <si>
    <t>区部計</t>
  </si>
  <si>
    <t>人口の単位：人</t>
  </si>
  <si>
    <t>市部計</t>
  </si>
  <si>
    <t>年少人口</t>
  </si>
  <si>
    <t>A小学生</t>
  </si>
  <si>
    <t>B中学生</t>
  </si>
  <si>
    <t>老年人口</t>
  </si>
  <si>
    <t>高齢化率</t>
  </si>
  <si>
    <t>世帯</t>
  </si>
  <si>
    <t>世帯数</t>
  </si>
  <si>
    <t>単身世帯</t>
  </si>
  <si>
    <t>高齢単身世帯</t>
  </si>
  <si>
    <t>高齢夫婦のみ世帯</t>
  </si>
  <si>
    <t>外国人</t>
  </si>
  <si>
    <t>外国人比率</t>
  </si>
  <si>
    <t>千代田区</t>
  </si>
  <si>
    <t>A+B</t>
  </si>
  <si>
    <t>単身世帯比率％</t>
  </si>
  <si>
    <t>千代田区</t>
  </si>
  <si>
    <t>中国</t>
  </si>
  <si>
    <t>出所・注：前頁に同じ</t>
  </si>
  <si>
    <t>東久留米市</t>
  </si>
  <si>
    <t>武蔵村山市</t>
  </si>
  <si>
    <t>多摩市</t>
  </si>
  <si>
    <t>あきる野市</t>
  </si>
  <si>
    <t>人口　(2)　（特別区）</t>
  </si>
  <si>
    <t>人口　(2)　（多摩地域）</t>
  </si>
  <si>
    <t>※外国人とは、日本国内に常住している外国人のうち、外国政府の外交使節団・領事機関の構成員（随員を含む。）及びその家族、外国軍隊の軍人・軍属及びその家族を除いた者である。</t>
  </si>
  <si>
    <t>k㎡</t>
  </si>
  <si>
    <t>千代田区</t>
  </si>
  <si>
    <t>小中学生の人口比％</t>
  </si>
  <si>
    <t>１．人口・面積</t>
  </si>
  <si>
    <t>就学前児童のいる世帯※</t>
  </si>
  <si>
    <t>就学前児童のいる世帯比率％</t>
  </si>
  <si>
    <t>就学前児童のいる世帯</t>
  </si>
  <si>
    <t>※ここで、「就学前児童」とは6歳未満とする。</t>
  </si>
  <si>
    <t>15/05 %</t>
  </si>
  <si>
    <t>高齢単身世帯比率％</t>
  </si>
  <si>
    <t>出所：2015年国勢調査</t>
  </si>
  <si>
    <t>2015 夜＝１</t>
  </si>
  <si>
    <t>出所：2015年国勢調査</t>
  </si>
  <si>
    <t>韓国</t>
  </si>
  <si>
    <t>朝鮮</t>
  </si>
  <si>
    <t>※小学生・中学生数は、当該自治体にある学校に所属する児童・生徒数である。</t>
  </si>
  <si>
    <t>区部</t>
  </si>
  <si>
    <t>市部</t>
  </si>
  <si>
    <t>出所：『東京都統計年鑑』2018年</t>
  </si>
  <si>
    <t>2020年1月1日現在、小学生、中学生数は2019年5月1日現在</t>
  </si>
  <si>
    <t>出所：2020年1月1日現在住民基本台帳、小学生・中学生数は学校基本調査2019年度</t>
  </si>
  <si>
    <t>都計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</si>
</sst>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,##0_);[Red]\(#,##0\)"/>
    <numFmt numFmtId="178" formatCode="#,##0.0"/>
    <numFmt numFmtId="179" formatCode="#\ ###\ ##0"/>
    <numFmt numFmtId="180" formatCode="0.0"/>
    <numFmt numFmtId="181" formatCode="#,##0.00;[Red]#,##0.00"/>
    <numFmt numFmtId="182" formatCode="##\ ###\ ##0"/>
    <numFmt numFmtId="183" formatCode="\ * #,##0;\ * \-#,##0;\ * &quot;－&quot;;\ @"/>
    <numFmt numFmtId="184" formatCode="#,##0.0_);[Red]\(#,##0.0\)"/>
    <numFmt numFmtId="185" formatCode="#,##0.0;[Red]\-#,##0.0"/>
    <numFmt numFmtId="186" formatCode="0.00_ "/>
    <numFmt numFmtId="187" formatCode="0.0_ "/>
    <numFmt numFmtId="188" formatCode="0_);[Red]\(0\)"/>
    <numFmt numFmtId="189" formatCode="0.000"/>
    <numFmt numFmtId="190" formatCode="0.00;[Red]0.00"/>
    <numFmt numFmtId="191" formatCode="##,###,##0"/>
    <numFmt numFmtId="192" formatCode="[$-411]ggge"/>
    <numFmt numFmtId="193" formatCode="yyyy"/>
    <numFmt numFmtId="194" formatCode="0.000_ "/>
    <numFmt numFmtId="195" formatCode="#\ ##0.00"/>
    <numFmt numFmtId="196" formatCode="#,##0.000_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\ * #\ ##0;\ * \-#\ ##0;\ * &quot;－&quot;;\ @"/>
    <numFmt numFmtId="202" formatCode="\ * #\ ##0;\ * \-#\ ##0;\ * &quot;-&quot;;\ @"/>
    <numFmt numFmtId="203" formatCode="\ * #\ ##0\ ;\ * \-#\ ##0\ ;\ * &quot;-&quot;\ ;\ @\ "/>
    <numFmt numFmtId="204" formatCode="#,##0;[Red]#,##0"/>
    <numFmt numFmtId="205" formatCode="_ * #,##0_ ;[Red]_ * &quot;△&quot;#,##0_ ;_ * &quot;-&quot;_ ;_ @_ "/>
    <numFmt numFmtId="206" formatCode="#,##0_ ;[Red]\-#,##0\ "/>
    <numFmt numFmtId="207" formatCode="[$]ggge&quot;年&quot;m&quot;月&quot;d&quot;日&quot;;@"/>
    <numFmt numFmtId="208" formatCode="[$-411]gge&quot;年&quot;m&quot;月&quot;d&quot;日&quot;;@"/>
    <numFmt numFmtId="209" formatCode="[$]gge&quot;年&quot;m&quot;月&quot;d&quot;日&quot;;@"/>
    <numFmt numFmtId="210" formatCode="#,##0;&quot;△ &quot;#,##0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.5"/>
      <name val="ＭＳ 明朝"/>
      <family val="1"/>
    </font>
    <font>
      <sz val="11"/>
      <name val="ＭＳ Ｐゴシック"/>
      <family val="3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"/>
      <name val="Calibri"/>
      <family val="3"/>
    </font>
    <font>
      <sz val="12"/>
      <name val="Calibri"/>
      <family val="3"/>
    </font>
    <font>
      <sz val="10"/>
      <color indexed="8"/>
      <name val="Calibri"/>
      <family val="3"/>
    </font>
    <font>
      <sz val="9"/>
      <name val="Calibri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43" fillId="32" borderId="0" applyNumberFormat="0" applyBorder="0" applyAlignment="0" applyProtection="0"/>
  </cellStyleXfs>
  <cellXfs count="115">
    <xf numFmtId="0" fontId="0" fillId="0" borderId="0" xfId="0" applyFont="1" applyAlignment="1">
      <alignment vertical="center"/>
    </xf>
    <xf numFmtId="0" fontId="44" fillId="33" borderId="10" xfId="0" applyFont="1" applyFill="1" applyBorder="1" applyAlignment="1">
      <alignment horizontal="center"/>
    </xf>
    <xf numFmtId="2" fontId="44" fillId="33" borderId="10" xfId="0" applyNumberFormat="1" applyFont="1" applyFill="1" applyBorder="1" applyAlignment="1">
      <alignment/>
    </xf>
    <xf numFmtId="3" fontId="44" fillId="33" borderId="10" xfId="0" applyNumberFormat="1" applyFont="1" applyFill="1" applyBorder="1" applyAlignment="1">
      <alignment/>
    </xf>
    <xf numFmtId="38" fontId="44" fillId="0" borderId="10" xfId="48" applyFont="1" applyFill="1" applyBorder="1" applyAlignment="1">
      <alignment vertical="center"/>
    </xf>
    <xf numFmtId="38" fontId="45" fillId="0" borderId="10" xfId="48" applyFont="1" applyFill="1" applyBorder="1" applyAlignment="1">
      <alignment/>
    </xf>
    <xf numFmtId="38" fontId="45" fillId="0" borderId="10" xfId="48" applyFont="1" applyBorder="1" applyAlignment="1">
      <alignment vertical="center"/>
    </xf>
    <xf numFmtId="38" fontId="45" fillId="0" borderId="10" xfId="48" applyFont="1" applyFill="1" applyBorder="1" applyAlignment="1" applyProtection="1">
      <alignment horizontal="right"/>
      <protection/>
    </xf>
    <xf numFmtId="38" fontId="44" fillId="0" borderId="10" xfId="48" applyFont="1" applyBorder="1" applyAlignment="1">
      <alignment/>
    </xf>
    <xf numFmtId="185" fontId="45" fillId="0" borderId="10" xfId="48" applyNumberFormat="1" applyFont="1" applyBorder="1" applyAlignment="1">
      <alignment vertical="center"/>
    </xf>
    <xf numFmtId="177" fontId="45" fillId="0" borderId="10" xfId="66" applyNumberFormat="1" applyFont="1" applyFill="1" applyBorder="1" applyAlignment="1">
      <alignment horizontal="distributed"/>
      <protection/>
    </xf>
    <xf numFmtId="176" fontId="45" fillId="0" borderId="10" xfId="66" applyNumberFormat="1" applyFont="1" applyFill="1" applyBorder="1" applyAlignment="1">
      <alignment horizontal="distributed"/>
      <protection/>
    </xf>
    <xf numFmtId="0" fontId="45" fillId="0" borderId="10" xfId="66" applyFont="1" applyFill="1" applyBorder="1" applyAlignment="1">
      <alignment horizontal="distributed"/>
      <protection/>
    </xf>
    <xf numFmtId="0" fontId="44" fillId="0" borderId="0" xfId="0" applyFont="1" applyAlignment="1">
      <alignment/>
    </xf>
    <xf numFmtId="178" fontId="45" fillId="0" borderId="10" xfId="66" applyNumberFormat="1" applyFont="1" applyFill="1" applyBorder="1">
      <alignment/>
      <protection/>
    </xf>
    <xf numFmtId="38" fontId="44" fillId="0" borderId="10" xfId="0" applyNumberFormat="1" applyFont="1" applyBorder="1" applyAlignment="1">
      <alignment/>
    </xf>
    <xf numFmtId="0" fontId="45" fillId="0" borderId="0" xfId="0" applyFont="1" applyAlignment="1">
      <alignment/>
    </xf>
    <xf numFmtId="49" fontId="45" fillId="0" borderId="0" xfId="66" applyNumberFormat="1" applyFont="1" applyFill="1" applyBorder="1" applyAlignment="1">
      <alignment horizontal="left" vertical="center"/>
      <protection/>
    </xf>
    <xf numFmtId="0" fontId="45" fillId="0" borderId="0" xfId="66" applyNumberFormat="1" applyFont="1" applyFill="1" applyBorder="1" applyAlignment="1">
      <alignment horizontal="distributed"/>
      <protection/>
    </xf>
    <xf numFmtId="3" fontId="44" fillId="0" borderId="10" xfId="0" applyNumberFormat="1" applyFont="1" applyBorder="1" applyAlignment="1">
      <alignment/>
    </xf>
    <xf numFmtId="38" fontId="44" fillId="33" borderId="10" xfId="48" applyFont="1" applyFill="1" applyBorder="1" applyAlignment="1">
      <alignment vertical="center"/>
    </xf>
    <xf numFmtId="180" fontId="44" fillId="0" borderId="0" xfId="0" applyNumberFormat="1" applyFont="1" applyAlignment="1">
      <alignment/>
    </xf>
    <xf numFmtId="0" fontId="44" fillId="0" borderId="10" xfId="0" applyFont="1" applyBorder="1" applyAlignment="1">
      <alignment horizontal="center"/>
    </xf>
    <xf numFmtId="178" fontId="45" fillId="0" borderId="0" xfId="66" applyNumberFormat="1" applyFont="1" applyFill="1" applyBorder="1">
      <alignment/>
      <protection/>
    </xf>
    <xf numFmtId="0" fontId="46" fillId="0" borderId="0" xfId="0" applyFont="1" applyAlignment="1">
      <alignment/>
    </xf>
    <xf numFmtId="0" fontId="44" fillId="0" borderId="0" xfId="0" applyFont="1" applyBorder="1" applyAlignment="1">
      <alignment/>
    </xf>
    <xf numFmtId="38" fontId="44" fillId="0" borderId="0" xfId="48" applyFont="1" applyFill="1" applyAlignment="1">
      <alignment vertical="center"/>
    </xf>
    <xf numFmtId="177" fontId="45" fillId="0" borderId="10" xfId="0" applyNumberFormat="1" applyFont="1" applyBorder="1" applyAlignment="1">
      <alignment/>
    </xf>
    <xf numFmtId="184" fontId="45" fillId="0" borderId="10" xfId="0" applyNumberFormat="1" applyFont="1" applyBorder="1" applyAlignment="1">
      <alignment/>
    </xf>
    <xf numFmtId="0" fontId="45" fillId="0" borderId="0" xfId="66" applyFont="1" applyFill="1" applyBorder="1" applyAlignment="1">
      <alignment horizontal="left" vertical="center"/>
      <protection/>
    </xf>
    <xf numFmtId="177" fontId="45" fillId="0" borderId="10" xfId="66" applyNumberFormat="1" applyFont="1" applyFill="1" applyBorder="1" applyAlignment="1">
      <alignment horizontal="distributed" wrapText="1"/>
      <protection/>
    </xf>
    <xf numFmtId="177" fontId="45" fillId="0" borderId="10" xfId="67" applyNumberFormat="1" applyFont="1" applyFill="1" applyBorder="1" applyAlignment="1" applyProtection="1">
      <alignment horizontal="right"/>
      <protection/>
    </xf>
    <xf numFmtId="180" fontId="44" fillId="0" borderId="0" xfId="0" applyNumberFormat="1" applyFont="1" applyBorder="1" applyAlignment="1">
      <alignment/>
    </xf>
    <xf numFmtId="3" fontId="45" fillId="0" borderId="10" xfId="0" applyNumberFormat="1" applyFont="1" applyBorder="1" applyAlignment="1">
      <alignment/>
    </xf>
    <xf numFmtId="3" fontId="45" fillId="33" borderId="10" xfId="65" applyNumberFormat="1" applyFont="1" applyFill="1" applyBorder="1" applyAlignment="1">
      <alignment horizontal="right"/>
      <protection/>
    </xf>
    <xf numFmtId="3" fontId="45" fillId="0" borderId="10" xfId="48" applyNumberFormat="1" applyFont="1" applyFill="1" applyBorder="1" applyAlignment="1">
      <alignment horizontal="right"/>
    </xf>
    <xf numFmtId="179" fontId="45" fillId="0" borderId="0" xfId="0" applyNumberFormat="1" applyFont="1" applyAlignment="1">
      <alignment horizontal="right" vertical="center"/>
    </xf>
    <xf numFmtId="0" fontId="44" fillId="33" borderId="11" xfId="0" applyFont="1" applyFill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2" fontId="44" fillId="33" borderId="11" xfId="0" applyNumberFormat="1" applyFont="1" applyFill="1" applyBorder="1" applyAlignment="1">
      <alignment/>
    </xf>
    <xf numFmtId="2" fontId="44" fillId="0" borderId="12" xfId="0" applyNumberFormat="1" applyFont="1" applyBorder="1" applyAlignment="1">
      <alignment/>
    </xf>
    <xf numFmtId="0" fontId="45" fillId="0" borderId="10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right"/>
    </xf>
    <xf numFmtId="0" fontId="45" fillId="0" borderId="13" xfId="0" applyFont="1" applyFill="1" applyBorder="1" applyAlignment="1">
      <alignment horizontal="right"/>
    </xf>
    <xf numFmtId="2" fontId="45" fillId="0" borderId="13" xfId="0" applyNumberFormat="1" applyFont="1" applyFill="1" applyBorder="1" applyAlignment="1">
      <alignment/>
    </xf>
    <xf numFmtId="181" fontId="47" fillId="0" borderId="10" xfId="0" applyNumberFormat="1" applyFont="1" applyFill="1" applyBorder="1" applyAlignment="1" applyProtection="1">
      <alignment/>
      <protection locked="0"/>
    </xf>
    <xf numFmtId="0" fontId="45" fillId="0" borderId="10" xfId="66" applyFont="1" applyFill="1" applyBorder="1" applyAlignment="1">
      <alignment horizontal="distributed"/>
      <protection/>
    </xf>
    <xf numFmtId="185" fontId="44" fillId="0" borderId="10" xfId="48" applyNumberFormat="1" applyFont="1" applyFill="1" applyBorder="1" applyAlignment="1">
      <alignment vertical="center"/>
    </xf>
    <xf numFmtId="38" fontId="44" fillId="0" borderId="10" xfId="0" applyNumberFormat="1" applyFont="1" applyFill="1" applyBorder="1" applyAlignment="1">
      <alignment/>
    </xf>
    <xf numFmtId="0" fontId="44" fillId="0" borderId="0" xfId="0" applyFont="1" applyFill="1" applyBorder="1" applyAlignment="1">
      <alignment/>
    </xf>
    <xf numFmtId="185" fontId="45" fillId="0" borderId="10" xfId="48" applyNumberFormat="1" applyFont="1" applyBorder="1" applyAlignment="1">
      <alignment/>
    </xf>
    <xf numFmtId="188" fontId="45" fillId="0" borderId="10" xfId="48" applyNumberFormat="1" applyFont="1" applyBorder="1" applyAlignment="1">
      <alignment horizontal="center" vertical="center"/>
    </xf>
    <xf numFmtId="188" fontId="45" fillId="0" borderId="10" xfId="48" applyNumberFormat="1" applyFont="1" applyFill="1" applyBorder="1" applyAlignment="1">
      <alignment horizontal="center" vertical="center"/>
    </xf>
    <xf numFmtId="188" fontId="45" fillId="0" borderId="10" xfId="48" applyNumberFormat="1" applyFont="1" applyFill="1" applyBorder="1" applyAlignment="1">
      <alignment horizontal="center" vertical="center" wrapText="1"/>
    </xf>
    <xf numFmtId="38" fontId="44" fillId="0" borderId="10" xfId="48" applyFont="1" applyBorder="1" applyAlignment="1">
      <alignment vertical="center"/>
    </xf>
    <xf numFmtId="0" fontId="44" fillId="0" borderId="0" xfId="0" applyFont="1" applyBorder="1" applyAlignment="1">
      <alignment horizontal="center"/>
    </xf>
    <xf numFmtId="0" fontId="44" fillId="0" borderId="0" xfId="0" applyFont="1" applyAlignment="1">
      <alignment vertical="center"/>
    </xf>
    <xf numFmtId="0" fontId="45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 horizontal="distributed"/>
    </xf>
    <xf numFmtId="177" fontId="45" fillId="0" borderId="10" xfId="0" applyNumberFormat="1" applyFont="1" applyBorder="1" applyAlignment="1">
      <alignment/>
    </xf>
    <xf numFmtId="190" fontId="47" fillId="0" borderId="10" xfId="0" applyNumberFormat="1" applyFont="1" applyFill="1" applyBorder="1" applyAlignment="1">
      <alignment/>
    </xf>
    <xf numFmtId="2" fontId="47" fillId="0" borderId="10" xfId="0" applyNumberFormat="1" applyFont="1" applyFill="1" applyBorder="1" applyAlignment="1" applyProtection="1">
      <alignment/>
      <protection locked="0"/>
    </xf>
    <xf numFmtId="0" fontId="47" fillId="0" borderId="10" xfId="0" applyFont="1" applyFill="1" applyBorder="1" applyAlignment="1">
      <alignment/>
    </xf>
    <xf numFmtId="191" fontId="45" fillId="0" borderId="10" xfId="66" applyNumberFormat="1" applyFont="1" applyFill="1" applyBorder="1">
      <alignment/>
      <protection/>
    </xf>
    <xf numFmtId="183" fontId="45" fillId="0" borderId="10" xfId="0" applyNumberFormat="1" applyFont="1" applyFill="1" applyBorder="1" applyAlignment="1" applyProtection="1">
      <alignment horizontal="right" vertical="center"/>
      <protection/>
    </xf>
    <xf numFmtId="183" fontId="45" fillId="0" borderId="10" xfId="0" applyNumberFormat="1" applyFont="1" applyFill="1" applyBorder="1" applyAlignment="1" applyProtection="1">
      <alignment horizontal="right"/>
      <protection/>
    </xf>
    <xf numFmtId="191" fontId="45" fillId="0" borderId="10" xfId="0" applyNumberFormat="1" applyFont="1" applyFill="1" applyBorder="1" applyAlignment="1">
      <alignment/>
    </xf>
    <xf numFmtId="0" fontId="44" fillId="0" borderId="10" xfId="0" applyFont="1" applyBorder="1" applyAlignment="1">
      <alignment horizontal="center"/>
    </xf>
    <xf numFmtId="0" fontId="46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4" fillId="0" borderId="13" xfId="0" applyFont="1" applyFill="1" applyBorder="1" applyAlignment="1">
      <alignment vertical="center" wrapText="1"/>
    </xf>
    <xf numFmtId="0" fontId="44" fillId="0" borderId="0" xfId="0" applyFont="1" applyFill="1" applyAlignment="1">
      <alignment vertical="center"/>
    </xf>
    <xf numFmtId="180" fontId="44" fillId="0" borderId="10" xfId="0" applyNumberFormat="1" applyFont="1" applyFill="1" applyBorder="1" applyAlignment="1">
      <alignment/>
    </xf>
    <xf numFmtId="178" fontId="45" fillId="0" borderId="10" xfId="0" applyNumberFormat="1" applyFont="1" applyFill="1" applyBorder="1" applyAlignment="1">
      <alignment horizontal="right" vertical="center"/>
    </xf>
    <xf numFmtId="3" fontId="45" fillId="0" borderId="13" xfId="0" applyNumberFormat="1" applyFont="1" applyFill="1" applyBorder="1" applyAlignment="1">
      <alignment horizontal="right" vertical="center"/>
    </xf>
    <xf numFmtId="3" fontId="44" fillId="0" borderId="13" xfId="0" applyNumberFormat="1" applyFont="1" applyFill="1" applyBorder="1" applyAlignment="1">
      <alignment/>
    </xf>
    <xf numFmtId="0" fontId="45" fillId="0" borderId="0" xfId="66" applyFont="1" applyFill="1" applyAlignment="1">
      <alignment horizontal="distributed"/>
      <protection/>
    </xf>
    <xf numFmtId="180" fontId="44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3" fontId="44" fillId="0" borderId="10" xfId="0" applyNumberFormat="1" applyFont="1" applyFill="1" applyBorder="1" applyAlignment="1">
      <alignment/>
    </xf>
    <xf numFmtId="38" fontId="44" fillId="0" borderId="0" xfId="0" applyNumberFormat="1" applyFont="1" applyFill="1" applyAlignment="1">
      <alignment/>
    </xf>
    <xf numFmtId="176" fontId="45" fillId="0" borderId="0" xfId="66" applyNumberFormat="1" applyFont="1" applyFill="1" applyAlignment="1">
      <alignment horizontal="distributed"/>
      <protection/>
    </xf>
    <xf numFmtId="179" fontId="44" fillId="0" borderId="10" xfId="0" applyNumberFormat="1" applyFont="1" applyFill="1" applyBorder="1" applyAlignment="1">
      <alignment/>
    </xf>
    <xf numFmtId="38" fontId="44" fillId="0" borderId="10" xfId="48" applyFont="1" applyFill="1" applyBorder="1" applyAlignment="1">
      <alignment/>
    </xf>
    <xf numFmtId="181" fontId="47" fillId="0" borderId="10" xfId="0" applyNumberFormat="1" applyFont="1" applyFill="1" applyBorder="1" applyAlignment="1" applyProtection="1">
      <alignment horizontal="right" vertical="center"/>
      <protection locked="0"/>
    </xf>
    <xf numFmtId="2" fontId="44" fillId="0" borderId="10" xfId="0" applyNumberFormat="1" applyFont="1" applyBorder="1" applyAlignment="1">
      <alignment vertical="center"/>
    </xf>
    <xf numFmtId="0" fontId="45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176" fontId="45" fillId="0" borderId="10" xfId="66" applyNumberFormat="1" applyFont="1" applyFill="1" applyBorder="1" applyAlignment="1">
      <alignment horizontal="distributed" vertical="center" wrapText="1"/>
      <protection/>
    </xf>
    <xf numFmtId="177" fontId="45" fillId="0" borderId="10" xfId="0" applyNumberFormat="1" applyFont="1" applyBorder="1" applyAlignment="1">
      <alignment/>
    </xf>
    <xf numFmtId="188" fontId="48" fillId="0" borderId="10" xfId="48" applyNumberFormat="1" applyFont="1" applyBorder="1" applyAlignment="1">
      <alignment horizontal="center" vertical="center" wrapText="1"/>
    </xf>
    <xf numFmtId="206" fontId="44" fillId="0" borderId="10" xfId="48" applyNumberFormat="1" applyFont="1" applyFill="1" applyBorder="1" applyAlignment="1">
      <alignment vertical="center"/>
    </xf>
    <xf numFmtId="38" fontId="44" fillId="0" borderId="10" xfId="48" applyNumberFormat="1" applyFont="1" applyFill="1" applyBorder="1" applyAlignment="1">
      <alignment vertical="center"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6" fillId="0" borderId="0" xfId="0" applyFont="1" applyAlignment="1">
      <alignment horizontal="left"/>
    </xf>
    <xf numFmtId="0" fontId="44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distributed"/>
    </xf>
    <xf numFmtId="0" fontId="44" fillId="0" borderId="0" xfId="0" applyFont="1" applyAlignment="1">
      <alignment vertical="top" wrapText="1"/>
    </xf>
    <xf numFmtId="0" fontId="45" fillId="0" borderId="0" xfId="66" applyFont="1" applyFill="1" applyBorder="1" applyAlignment="1">
      <alignment horizontal="left" vertical="top" wrapText="1"/>
      <protection/>
    </xf>
    <xf numFmtId="0" fontId="44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/>
    </xf>
    <xf numFmtId="0" fontId="44" fillId="0" borderId="14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vertical="center" wrapText="1"/>
    </xf>
    <xf numFmtId="0" fontId="45" fillId="0" borderId="10" xfId="66" applyFont="1" applyFill="1" applyBorder="1" applyAlignment="1">
      <alignment horizontal="distributed" vertical="center"/>
      <protection/>
    </xf>
    <xf numFmtId="0" fontId="44" fillId="0" borderId="10" xfId="0" applyFont="1" applyFill="1" applyBorder="1" applyAlignment="1">
      <alignment vertical="center"/>
    </xf>
    <xf numFmtId="0" fontId="45" fillId="0" borderId="0" xfId="66" applyFont="1" applyFill="1" applyBorder="1" applyAlignment="1">
      <alignment horizontal="distributed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_「昼間人口」１～８表作表" xfId="65"/>
    <cellStyle name="標準_１．４表　（参考表１．２）" xfId="66"/>
    <cellStyle name="標準_Sheet1" xfId="67"/>
    <cellStyle name="良い" xfId="68"/>
  </cellStyles>
  <dxfs count="1">
    <dxf>
      <fill>
        <patternFill>
          <bgColor indexed="1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L13" sqref="L13"/>
    </sheetView>
  </sheetViews>
  <sheetFormatPr defaultColWidth="9.140625" defaultRowHeight="15"/>
  <cols>
    <col min="1" max="1" width="10.421875" style="16" customWidth="1"/>
    <col min="2" max="3" width="9.00390625" style="13" customWidth="1"/>
    <col min="4" max="4" width="9.00390625" style="25" customWidth="1"/>
    <col min="5" max="5" width="10.421875" style="13" customWidth="1"/>
    <col min="6" max="16384" width="9.00390625" style="13" customWidth="1"/>
  </cols>
  <sheetData>
    <row r="1" spans="1:8" ht="14.25">
      <c r="A1" s="100" t="s">
        <v>94</v>
      </c>
      <c r="B1" s="100"/>
      <c r="C1" s="100"/>
      <c r="D1" s="13"/>
      <c r="H1" s="25"/>
    </row>
    <row r="2" ht="14.25">
      <c r="A2" s="24" t="s">
        <v>0</v>
      </c>
    </row>
    <row r="4" spans="1:7" ht="12">
      <c r="A4" s="98"/>
      <c r="B4" s="42" t="s">
        <v>1</v>
      </c>
      <c r="C4" s="42" t="s">
        <v>2</v>
      </c>
      <c r="D4" s="43"/>
      <c r="E4" s="99"/>
      <c r="F4" s="42" t="s">
        <v>1</v>
      </c>
      <c r="G4" s="42" t="s">
        <v>2</v>
      </c>
    </row>
    <row r="5" spans="1:7" ht="12">
      <c r="A5" s="98"/>
      <c r="B5" s="44" t="s">
        <v>91</v>
      </c>
      <c r="C5" s="44" t="s">
        <v>4</v>
      </c>
      <c r="D5" s="45"/>
      <c r="E5" s="99"/>
      <c r="F5" s="44" t="s">
        <v>3</v>
      </c>
      <c r="G5" s="44" t="s">
        <v>4</v>
      </c>
    </row>
    <row r="6" spans="1:7" ht="12">
      <c r="A6" s="48" t="s">
        <v>92</v>
      </c>
      <c r="B6" s="47">
        <v>11.66</v>
      </c>
      <c r="C6" s="64">
        <v>5.31</v>
      </c>
      <c r="D6" s="46"/>
      <c r="E6" s="48" t="s">
        <v>6</v>
      </c>
      <c r="F6" s="47">
        <v>186.38</v>
      </c>
      <c r="G6" s="64">
        <v>84.95</v>
      </c>
    </row>
    <row r="7" spans="1:7" ht="12">
      <c r="A7" s="48" t="s">
        <v>7</v>
      </c>
      <c r="B7" s="47">
        <v>10.21</v>
      </c>
      <c r="C7" s="64">
        <v>4.65</v>
      </c>
      <c r="D7" s="46"/>
      <c r="E7" s="48" t="s">
        <v>8</v>
      </c>
      <c r="F7" s="47">
        <v>24.36</v>
      </c>
      <c r="G7" s="64">
        <v>11.1</v>
      </c>
    </row>
    <row r="8" spans="1:7" ht="12">
      <c r="A8" s="48" t="s">
        <v>9</v>
      </c>
      <c r="B8" s="47">
        <v>20.37</v>
      </c>
      <c r="C8" s="64">
        <v>9.28</v>
      </c>
      <c r="D8" s="46"/>
      <c r="E8" s="48" t="s">
        <v>10</v>
      </c>
      <c r="F8" s="47">
        <v>10.98</v>
      </c>
      <c r="G8" s="64">
        <v>5</v>
      </c>
    </row>
    <row r="9" spans="1:7" ht="12">
      <c r="A9" s="48" t="s">
        <v>11</v>
      </c>
      <c r="B9" s="47">
        <v>18.22</v>
      </c>
      <c r="C9" s="64">
        <v>8.3</v>
      </c>
      <c r="D9" s="46"/>
      <c r="E9" s="48" t="s">
        <v>12</v>
      </c>
      <c r="F9" s="47">
        <v>16.42</v>
      </c>
      <c r="G9" s="64">
        <v>7.48</v>
      </c>
    </row>
    <row r="10" spans="1:7" ht="12">
      <c r="A10" s="48" t="s">
        <v>13</v>
      </c>
      <c r="B10" s="47">
        <v>11.29</v>
      </c>
      <c r="C10" s="64">
        <v>5.15</v>
      </c>
      <c r="D10" s="46"/>
      <c r="E10" s="48" t="s">
        <v>14</v>
      </c>
      <c r="F10" s="47">
        <v>103.31</v>
      </c>
      <c r="G10" s="64">
        <v>47.09</v>
      </c>
    </row>
    <row r="11" spans="1:7" ht="12">
      <c r="A11" s="48" t="s">
        <v>15</v>
      </c>
      <c r="B11" s="47">
        <v>10.11</v>
      </c>
      <c r="C11" s="64">
        <v>4.61</v>
      </c>
      <c r="D11" s="46"/>
      <c r="E11" s="48" t="s">
        <v>16</v>
      </c>
      <c r="F11" s="47">
        <v>29.43</v>
      </c>
      <c r="G11" s="64">
        <v>13.41</v>
      </c>
    </row>
    <row r="12" spans="1:7" ht="12">
      <c r="A12" s="48" t="s">
        <v>17</v>
      </c>
      <c r="B12" s="47">
        <v>13.77</v>
      </c>
      <c r="C12" s="64">
        <v>6.28</v>
      </c>
      <c r="D12" s="46"/>
      <c r="E12" s="48" t="s">
        <v>18</v>
      </c>
      <c r="F12" s="47">
        <v>17.34</v>
      </c>
      <c r="G12" s="64">
        <v>7.9</v>
      </c>
    </row>
    <row r="13" spans="1:7" ht="12">
      <c r="A13" s="48" t="s">
        <v>19</v>
      </c>
      <c r="B13" s="47">
        <v>40.16</v>
      </c>
      <c r="C13" s="64">
        <v>18.3</v>
      </c>
      <c r="D13" s="46"/>
      <c r="E13" s="48" t="s">
        <v>20</v>
      </c>
      <c r="F13" s="47">
        <v>21.58</v>
      </c>
      <c r="G13" s="64">
        <v>9.84</v>
      </c>
    </row>
    <row r="14" spans="1:7" ht="12">
      <c r="A14" s="48" t="s">
        <v>21</v>
      </c>
      <c r="B14" s="47">
        <v>22.84</v>
      </c>
      <c r="C14" s="64">
        <v>10.41</v>
      </c>
      <c r="D14" s="46"/>
      <c r="E14" s="48" t="s">
        <v>22</v>
      </c>
      <c r="F14" s="47">
        <v>71.55</v>
      </c>
      <c r="G14" s="64">
        <v>32.61</v>
      </c>
    </row>
    <row r="15" spans="1:7" ht="12">
      <c r="A15" s="48" t="s">
        <v>23</v>
      </c>
      <c r="B15" s="47">
        <v>14.67</v>
      </c>
      <c r="C15" s="64">
        <v>6.69</v>
      </c>
      <c r="D15" s="46"/>
      <c r="E15" s="48" t="s">
        <v>24</v>
      </c>
      <c r="F15" s="47">
        <v>11.3</v>
      </c>
      <c r="G15" s="64">
        <v>5.15</v>
      </c>
    </row>
    <row r="16" spans="1:7" ht="12">
      <c r="A16" s="48" t="s">
        <v>25</v>
      </c>
      <c r="B16" s="47">
        <v>60.83</v>
      </c>
      <c r="C16" s="64">
        <v>27.73</v>
      </c>
      <c r="D16" s="46"/>
      <c r="E16" s="48" t="s">
        <v>26</v>
      </c>
      <c r="F16" s="65">
        <v>20.51</v>
      </c>
      <c r="G16" s="64">
        <v>9.35</v>
      </c>
    </row>
    <row r="17" spans="1:7" ht="12">
      <c r="A17" s="48" t="s">
        <v>27</v>
      </c>
      <c r="B17" s="47">
        <v>58.05</v>
      </c>
      <c r="C17" s="64">
        <v>26.46</v>
      </c>
      <c r="D17" s="46"/>
      <c r="E17" s="48" t="s">
        <v>28</v>
      </c>
      <c r="F17" s="65">
        <v>27.55</v>
      </c>
      <c r="G17" s="64">
        <v>12.56</v>
      </c>
    </row>
    <row r="18" spans="1:7" ht="12">
      <c r="A18" s="48" t="s">
        <v>29</v>
      </c>
      <c r="B18" s="47">
        <v>15.11</v>
      </c>
      <c r="C18" s="64">
        <v>6.89</v>
      </c>
      <c r="D18" s="46"/>
      <c r="E18" s="48" t="s">
        <v>30</v>
      </c>
      <c r="F18" s="65">
        <v>17.14</v>
      </c>
      <c r="G18" s="64">
        <v>7.81</v>
      </c>
    </row>
    <row r="19" spans="1:7" ht="12">
      <c r="A19" s="48" t="s">
        <v>31</v>
      </c>
      <c r="B19" s="47">
        <v>15.59</v>
      </c>
      <c r="C19" s="64">
        <v>7.11</v>
      </c>
      <c r="D19" s="46"/>
      <c r="E19" s="48" t="s">
        <v>32</v>
      </c>
      <c r="F19" s="65">
        <v>11.46</v>
      </c>
      <c r="G19" s="64">
        <v>5.22</v>
      </c>
    </row>
    <row r="20" spans="1:7" ht="12">
      <c r="A20" s="48" t="s">
        <v>33</v>
      </c>
      <c r="B20" s="47">
        <v>34.06</v>
      </c>
      <c r="C20" s="64">
        <v>15.52</v>
      </c>
      <c r="D20" s="46"/>
      <c r="E20" s="48" t="s">
        <v>34</v>
      </c>
      <c r="F20" s="65">
        <v>8.15</v>
      </c>
      <c r="G20" s="64">
        <v>3.71</v>
      </c>
    </row>
    <row r="21" spans="1:7" ht="12">
      <c r="A21" s="48" t="s">
        <v>35</v>
      </c>
      <c r="B21" s="47">
        <v>13.01</v>
      </c>
      <c r="C21" s="64">
        <v>5.93</v>
      </c>
      <c r="D21" s="46"/>
      <c r="E21" s="11" t="s">
        <v>36</v>
      </c>
      <c r="F21" s="65">
        <v>10.16</v>
      </c>
      <c r="G21" s="64">
        <v>4.63</v>
      </c>
    </row>
    <row r="22" spans="1:7" ht="12">
      <c r="A22" s="48" t="s">
        <v>37</v>
      </c>
      <c r="B22" s="47">
        <v>20.61</v>
      </c>
      <c r="C22" s="64">
        <v>9.39</v>
      </c>
      <c r="D22" s="46"/>
      <c r="E22" s="11" t="s">
        <v>38</v>
      </c>
      <c r="F22" s="65">
        <v>6.39</v>
      </c>
      <c r="G22" s="64">
        <v>2.91</v>
      </c>
    </row>
    <row r="23" spans="1:7" ht="12">
      <c r="A23" s="48" t="s">
        <v>39</v>
      </c>
      <c r="B23" s="47">
        <v>10.16</v>
      </c>
      <c r="C23" s="64">
        <v>4.63</v>
      </c>
      <c r="D23" s="46"/>
      <c r="E23" s="11" t="s">
        <v>40</v>
      </c>
      <c r="F23" s="65">
        <v>13.42</v>
      </c>
      <c r="G23" s="64">
        <v>6.12</v>
      </c>
    </row>
    <row r="24" spans="1:7" ht="12">
      <c r="A24" s="48" t="s">
        <v>41</v>
      </c>
      <c r="B24" s="47">
        <v>32.22</v>
      </c>
      <c r="C24" s="64">
        <v>14.69</v>
      </c>
      <c r="D24" s="46"/>
      <c r="E24" s="11" t="s">
        <v>42</v>
      </c>
      <c r="F24" s="65">
        <v>10.23</v>
      </c>
      <c r="G24" s="64">
        <v>4.66</v>
      </c>
    </row>
    <row r="25" spans="1:7" ht="12">
      <c r="A25" s="48" t="s">
        <v>43</v>
      </c>
      <c r="B25" s="47">
        <v>48.08</v>
      </c>
      <c r="C25" s="64">
        <v>21.91</v>
      </c>
      <c r="D25" s="46"/>
      <c r="E25" s="11" t="s">
        <v>44</v>
      </c>
      <c r="F25" s="65">
        <v>12.88</v>
      </c>
      <c r="G25" s="64">
        <v>5.87</v>
      </c>
    </row>
    <row r="26" spans="1:7" ht="12">
      <c r="A26" s="48" t="s">
        <v>45</v>
      </c>
      <c r="B26" s="47">
        <v>53.25</v>
      </c>
      <c r="C26" s="64">
        <v>24.27</v>
      </c>
      <c r="D26" s="46"/>
      <c r="E26" s="11" t="s">
        <v>46</v>
      </c>
      <c r="F26" s="65">
        <v>15.32</v>
      </c>
      <c r="G26" s="64">
        <v>6.98</v>
      </c>
    </row>
    <row r="27" spans="1:7" ht="12">
      <c r="A27" s="48" t="s">
        <v>47</v>
      </c>
      <c r="B27" s="47">
        <v>34.8</v>
      </c>
      <c r="C27" s="64">
        <v>15.86</v>
      </c>
      <c r="D27" s="46"/>
      <c r="E27" s="11" t="s">
        <v>48</v>
      </c>
      <c r="F27" s="65">
        <v>21.01</v>
      </c>
      <c r="G27" s="64">
        <v>9.58</v>
      </c>
    </row>
    <row r="28" spans="1:7" ht="12">
      <c r="A28" s="48" t="s">
        <v>49</v>
      </c>
      <c r="B28" s="47">
        <v>49.9</v>
      </c>
      <c r="C28" s="64">
        <v>22.74</v>
      </c>
      <c r="D28" s="46"/>
      <c r="E28" s="11" t="s">
        <v>50</v>
      </c>
      <c r="F28" s="65">
        <v>17.97</v>
      </c>
      <c r="G28" s="64">
        <v>8.19</v>
      </c>
    </row>
    <row r="29" spans="1:7" ht="12">
      <c r="A29" s="48"/>
      <c r="B29" s="66"/>
      <c r="C29" s="64"/>
      <c r="D29" s="46"/>
      <c r="E29" s="11" t="s">
        <v>51</v>
      </c>
      <c r="F29" s="65">
        <v>9.9</v>
      </c>
      <c r="G29" s="64">
        <v>4.51</v>
      </c>
    </row>
    <row r="30" spans="1:7" ht="12">
      <c r="A30" s="48" t="s">
        <v>52</v>
      </c>
      <c r="B30" s="47">
        <v>1.12</v>
      </c>
      <c r="C30" s="64">
        <v>0.51</v>
      </c>
      <c r="D30" s="46"/>
      <c r="E30" s="11" t="s">
        <v>53</v>
      </c>
      <c r="F30" s="65">
        <v>73.47</v>
      </c>
      <c r="G30" s="64">
        <v>33.49</v>
      </c>
    </row>
    <row r="31" spans="1:7" ht="12">
      <c r="A31" s="48" t="s">
        <v>54</v>
      </c>
      <c r="B31" s="47">
        <v>7.48</v>
      </c>
      <c r="C31" s="64">
        <v>3.41</v>
      </c>
      <c r="D31" s="46"/>
      <c r="E31" s="11" t="s">
        <v>55</v>
      </c>
      <c r="F31" s="65">
        <v>15.75</v>
      </c>
      <c r="G31" s="64">
        <v>7.18</v>
      </c>
    </row>
    <row r="32" spans="1:7" ht="12">
      <c r="A32" s="48" t="s">
        <v>107</v>
      </c>
      <c r="B32" s="97">
        <v>627.57</v>
      </c>
      <c r="C32" s="97">
        <v>286.04</v>
      </c>
      <c r="E32" s="11" t="s">
        <v>108</v>
      </c>
      <c r="F32" s="65">
        <v>783.95</v>
      </c>
      <c r="G32" s="64">
        <v>357.32</v>
      </c>
    </row>
    <row r="33" spans="1:7" s="60" customFormat="1" ht="12">
      <c r="A33" s="90"/>
      <c r="D33" s="91"/>
      <c r="E33" s="62"/>
      <c r="F33" s="61"/>
      <c r="G33" s="61"/>
    </row>
    <row r="34" spans="1:7" ht="24">
      <c r="A34" s="16" t="s">
        <v>109</v>
      </c>
      <c r="E34" s="92" t="s">
        <v>56</v>
      </c>
      <c r="F34" s="88">
        <v>2193.96</v>
      </c>
      <c r="G34" s="89">
        <v>1000</v>
      </c>
    </row>
  </sheetData>
  <sheetProtection/>
  <mergeCells count="3">
    <mergeCell ref="A4:A5"/>
    <mergeCell ref="E4:E5"/>
    <mergeCell ref="A1:C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abSelected="1" zoomScalePageLayoutView="0" workbookViewId="0" topLeftCell="A1">
      <selection activeCell="M26" sqref="M26"/>
    </sheetView>
  </sheetViews>
  <sheetFormatPr defaultColWidth="9.140625" defaultRowHeight="15"/>
  <cols>
    <col min="1" max="1" width="9.00390625" style="16" customWidth="1"/>
    <col min="2" max="2" width="9.421875" style="13" bestFit="1" customWidth="1"/>
    <col min="3" max="4" width="9.140625" style="13" bestFit="1" customWidth="1"/>
    <col min="5" max="5" width="9.421875" style="13" bestFit="1" customWidth="1"/>
    <col min="6" max="6" width="10.140625" style="13" customWidth="1"/>
    <col min="7" max="7" width="2.421875" style="25" customWidth="1"/>
    <col min="8" max="8" width="9.57421875" style="13" customWidth="1"/>
    <col min="9" max="12" width="9.140625" style="13" bestFit="1" customWidth="1"/>
    <col min="13" max="13" width="10.140625" style="13" customWidth="1"/>
    <col min="14" max="250" width="9.00390625" style="13" customWidth="1"/>
    <col min="251" max="251" width="9.28125" style="13" bestFit="1" customWidth="1"/>
    <col min="252" max="16384" width="9.00390625" style="13" customWidth="1"/>
  </cols>
  <sheetData>
    <row r="1" ht="14.25">
      <c r="A1" s="24" t="s">
        <v>57</v>
      </c>
    </row>
    <row r="3" spans="1:13" ht="12">
      <c r="A3" s="98"/>
      <c r="B3" s="101" t="s">
        <v>58</v>
      </c>
      <c r="C3" s="101"/>
      <c r="D3" s="22" t="s">
        <v>60</v>
      </c>
      <c r="E3" s="1" t="s">
        <v>61</v>
      </c>
      <c r="F3" s="37" t="s">
        <v>62</v>
      </c>
      <c r="G3" s="38"/>
      <c r="H3" s="102"/>
      <c r="I3" s="101" t="s">
        <v>58</v>
      </c>
      <c r="J3" s="101"/>
      <c r="K3" s="22" t="s">
        <v>60</v>
      </c>
      <c r="L3" s="1" t="s">
        <v>61</v>
      </c>
      <c r="M3" s="1" t="s">
        <v>62</v>
      </c>
    </row>
    <row r="4" spans="1:13" ht="12">
      <c r="A4" s="98"/>
      <c r="B4" s="22">
        <v>2005</v>
      </c>
      <c r="C4" s="22">
        <v>2015</v>
      </c>
      <c r="D4" s="39" t="s">
        <v>99</v>
      </c>
      <c r="E4" s="1">
        <v>2015</v>
      </c>
      <c r="F4" s="37" t="s">
        <v>102</v>
      </c>
      <c r="G4" s="38"/>
      <c r="H4" s="102"/>
      <c r="I4" s="71">
        <v>2005</v>
      </c>
      <c r="J4" s="71">
        <v>2015</v>
      </c>
      <c r="K4" s="39" t="s">
        <v>99</v>
      </c>
      <c r="L4" s="1">
        <v>2015</v>
      </c>
      <c r="M4" s="1" t="s">
        <v>102</v>
      </c>
    </row>
    <row r="5" spans="1:13" ht="12">
      <c r="A5" s="12" t="s">
        <v>5</v>
      </c>
      <c r="B5" s="33">
        <v>41778</v>
      </c>
      <c r="C5" s="20">
        <v>58406</v>
      </c>
      <c r="D5" s="14">
        <f aca="true" t="shared" si="0" ref="D5:D29">C5/B5*100</f>
        <v>139.80085212312702</v>
      </c>
      <c r="E5" s="34">
        <v>853068</v>
      </c>
      <c r="F5" s="40">
        <f>E5/C5</f>
        <v>14.605828168338869</v>
      </c>
      <c r="G5" s="41"/>
      <c r="H5" s="12" t="s">
        <v>6</v>
      </c>
      <c r="I5" s="33">
        <v>560012</v>
      </c>
      <c r="J5" s="4">
        <v>577513</v>
      </c>
      <c r="K5" s="14">
        <f>J5/I5*100</f>
        <v>103.12511160475132</v>
      </c>
      <c r="L5" s="34">
        <v>576240</v>
      </c>
      <c r="M5" s="2">
        <f>L5/J5</f>
        <v>0.997795720615813</v>
      </c>
    </row>
    <row r="6" spans="1:13" ht="12">
      <c r="A6" s="12" t="s">
        <v>7</v>
      </c>
      <c r="B6" s="33">
        <v>98399</v>
      </c>
      <c r="C6" s="20">
        <v>141183</v>
      </c>
      <c r="D6" s="14">
        <f t="shared" si="0"/>
        <v>143.48011666785231</v>
      </c>
      <c r="E6" s="34">
        <v>608603</v>
      </c>
      <c r="F6" s="40">
        <f aca="true" t="shared" si="1" ref="F6:F29">E6/C6</f>
        <v>4.31073854500896</v>
      </c>
      <c r="G6" s="41"/>
      <c r="H6" s="12" t="s">
        <v>8</v>
      </c>
      <c r="I6" s="33">
        <v>172566</v>
      </c>
      <c r="J6" s="4">
        <v>176295</v>
      </c>
      <c r="K6" s="14">
        <f aca="true" t="shared" si="2" ref="K6:K31">J6/I6*100</f>
        <v>102.16091234658045</v>
      </c>
      <c r="L6" s="34">
        <v>201294</v>
      </c>
      <c r="M6" s="2">
        <f aca="true" t="shared" si="3" ref="M6:M31">L6/J6</f>
        <v>1.1418020930826172</v>
      </c>
    </row>
    <row r="7" spans="1:13" ht="12">
      <c r="A7" s="12" t="s">
        <v>9</v>
      </c>
      <c r="B7" s="33">
        <v>185861</v>
      </c>
      <c r="C7" s="20">
        <v>243283</v>
      </c>
      <c r="D7" s="14">
        <f t="shared" si="0"/>
        <v>130.89513130780531</v>
      </c>
      <c r="E7" s="34">
        <v>940785</v>
      </c>
      <c r="F7" s="40">
        <f t="shared" si="1"/>
        <v>3.8670396205242454</v>
      </c>
      <c r="G7" s="41"/>
      <c r="H7" s="12" t="s">
        <v>10</v>
      </c>
      <c r="I7" s="33">
        <v>137525</v>
      </c>
      <c r="J7" s="4">
        <v>144730</v>
      </c>
      <c r="K7" s="14">
        <f t="shared" si="2"/>
        <v>105.23904744591891</v>
      </c>
      <c r="L7" s="34">
        <v>157319</v>
      </c>
      <c r="M7" s="2">
        <f t="shared" si="3"/>
        <v>1.0869826573619843</v>
      </c>
    </row>
    <row r="8" spans="1:13" ht="12">
      <c r="A8" s="12" t="s">
        <v>11</v>
      </c>
      <c r="B8" s="33">
        <v>305716</v>
      </c>
      <c r="C8" s="20">
        <v>333560</v>
      </c>
      <c r="D8" s="14">
        <f t="shared" si="0"/>
        <v>109.1077993955174</v>
      </c>
      <c r="E8" s="34">
        <v>775549</v>
      </c>
      <c r="F8" s="40">
        <f t="shared" si="1"/>
        <v>2.3250659551504977</v>
      </c>
      <c r="G8" s="41"/>
      <c r="H8" s="12" t="s">
        <v>12</v>
      </c>
      <c r="I8" s="33">
        <v>177016</v>
      </c>
      <c r="J8" s="4">
        <v>186936</v>
      </c>
      <c r="K8" s="14">
        <f t="shared" si="2"/>
        <v>105.6040131965472</v>
      </c>
      <c r="L8" s="34">
        <v>165721</v>
      </c>
      <c r="M8" s="2">
        <f t="shared" si="3"/>
        <v>0.8865119613129627</v>
      </c>
    </row>
    <row r="9" spans="1:13" ht="12">
      <c r="A9" s="12" t="s">
        <v>13</v>
      </c>
      <c r="B9" s="33">
        <v>189632</v>
      </c>
      <c r="C9" s="20">
        <v>219724</v>
      </c>
      <c r="D9" s="14">
        <f t="shared" si="0"/>
        <v>115.86862976712791</v>
      </c>
      <c r="E9" s="34">
        <v>346132</v>
      </c>
      <c r="F9" s="40">
        <f t="shared" si="1"/>
        <v>1.5753035626513263</v>
      </c>
      <c r="G9" s="41"/>
      <c r="H9" s="12" t="s">
        <v>14</v>
      </c>
      <c r="I9" s="33">
        <v>142354</v>
      </c>
      <c r="J9" s="4">
        <v>137381</v>
      </c>
      <c r="K9" s="14">
        <f t="shared" si="2"/>
        <v>96.50659623192885</v>
      </c>
      <c r="L9" s="34">
        <v>124145</v>
      </c>
      <c r="M9" s="2">
        <f t="shared" si="3"/>
        <v>0.9036547994264127</v>
      </c>
    </row>
    <row r="10" spans="1:13" ht="12">
      <c r="A10" s="12" t="s">
        <v>15</v>
      </c>
      <c r="B10" s="33">
        <v>165186</v>
      </c>
      <c r="C10" s="20">
        <v>198073</v>
      </c>
      <c r="D10" s="14">
        <f t="shared" si="0"/>
        <v>119.90907219740173</v>
      </c>
      <c r="E10" s="34">
        <v>303931</v>
      </c>
      <c r="F10" s="40">
        <f t="shared" si="1"/>
        <v>1.5344393228759095</v>
      </c>
      <c r="G10" s="41"/>
      <c r="H10" s="12" t="s">
        <v>16</v>
      </c>
      <c r="I10" s="33">
        <v>245623</v>
      </c>
      <c r="J10" s="4">
        <v>260274</v>
      </c>
      <c r="K10" s="14">
        <f t="shared" si="2"/>
        <v>105.96483228362166</v>
      </c>
      <c r="L10" s="34">
        <v>245693</v>
      </c>
      <c r="M10" s="2">
        <f t="shared" si="3"/>
        <v>0.943978269054919</v>
      </c>
    </row>
    <row r="11" spans="1:13" ht="12">
      <c r="A11" s="12" t="s">
        <v>17</v>
      </c>
      <c r="B11" s="33">
        <v>231173</v>
      </c>
      <c r="C11" s="20">
        <v>256274</v>
      </c>
      <c r="D11" s="14">
        <f t="shared" si="0"/>
        <v>110.85810194097061</v>
      </c>
      <c r="E11" s="34">
        <v>279181</v>
      </c>
      <c r="F11" s="40">
        <f t="shared" si="1"/>
        <v>1.0893847990822323</v>
      </c>
      <c r="G11" s="41"/>
      <c r="H11" s="12" t="s">
        <v>18</v>
      </c>
      <c r="I11" s="33">
        <v>110143</v>
      </c>
      <c r="J11" s="4">
        <v>111539</v>
      </c>
      <c r="K11" s="14">
        <f t="shared" si="2"/>
        <v>101.26744323288814</v>
      </c>
      <c r="L11" s="34">
        <v>101452</v>
      </c>
      <c r="M11" s="2">
        <f t="shared" si="3"/>
        <v>0.9095652641676902</v>
      </c>
    </row>
    <row r="12" spans="1:13" ht="12">
      <c r="A12" s="12" t="s">
        <v>19</v>
      </c>
      <c r="B12" s="33">
        <v>420845</v>
      </c>
      <c r="C12" s="4">
        <v>498109</v>
      </c>
      <c r="D12" s="14">
        <f t="shared" si="0"/>
        <v>118.35925340683625</v>
      </c>
      <c r="E12" s="34">
        <v>608532</v>
      </c>
      <c r="F12" s="40">
        <f t="shared" si="1"/>
        <v>1.221684410440285</v>
      </c>
      <c r="G12" s="41"/>
      <c r="H12" s="12" t="s">
        <v>20</v>
      </c>
      <c r="I12" s="33">
        <v>216119</v>
      </c>
      <c r="J12" s="4">
        <v>229061</v>
      </c>
      <c r="K12" s="14">
        <f t="shared" si="2"/>
        <v>105.98836751974608</v>
      </c>
      <c r="L12" s="34">
        <v>197864</v>
      </c>
      <c r="M12" s="2">
        <f t="shared" si="3"/>
        <v>0.8638048380125818</v>
      </c>
    </row>
    <row r="13" spans="1:13" ht="12">
      <c r="A13" s="12" t="s">
        <v>21</v>
      </c>
      <c r="B13" s="33">
        <v>346357</v>
      </c>
      <c r="C13" s="4">
        <v>386855</v>
      </c>
      <c r="D13" s="14">
        <f t="shared" si="0"/>
        <v>111.69255998868219</v>
      </c>
      <c r="E13" s="34">
        <v>544022</v>
      </c>
      <c r="F13" s="40">
        <f t="shared" si="1"/>
        <v>1.406268498533042</v>
      </c>
      <c r="G13" s="41"/>
      <c r="H13" s="12" t="s">
        <v>22</v>
      </c>
      <c r="I13" s="33">
        <v>405534</v>
      </c>
      <c r="J13" s="4">
        <v>432348</v>
      </c>
      <c r="K13" s="14">
        <f t="shared" si="2"/>
        <v>106.61202266641021</v>
      </c>
      <c r="L13" s="34">
        <v>396333</v>
      </c>
      <c r="M13" s="2">
        <f t="shared" si="3"/>
        <v>0.9166990479891198</v>
      </c>
    </row>
    <row r="14" spans="1:13" ht="12">
      <c r="A14" s="12" t="s">
        <v>23</v>
      </c>
      <c r="B14" s="33">
        <v>264064</v>
      </c>
      <c r="C14" s="4">
        <v>277622</v>
      </c>
      <c r="D14" s="14">
        <f t="shared" si="0"/>
        <v>105.13436136694135</v>
      </c>
      <c r="E14" s="34">
        <v>293832</v>
      </c>
      <c r="F14" s="40">
        <f t="shared" si="1"/>
        <v>1.058388744407864</v>
      </c>
      <c r="G14" s="41"/>
      <c r="H14" s="12" t="s">
        <v>24</v>
      </c>
      <c r="I14" s="33">
        <v>114112</v>
      </c>
      <c r="J14" s="4">
        <v>121396</v>
      </c>
      <c r="K14" s="14">
        <f t="shared" si="2"/>
        <v>106.38320246775099</v>
      </c>
      <c r="L14" s="34">
        <v>104257</v>
      </c>
      <c r="M14" s="2">
        <f t="shared" si="3"/>
        <v>0.8588174239678408</v>
      </c>
    </row>
    <row r="15" spans="1:13" ht="12">
      <c r="A15" s="12" t="s">
        <v>25</v>
      </c>
      <c r="B15" s="33">
        <v>665674</v>
      </c>
      <c r="C15" s="4">
        <v>717082</v>
      </c>
      <c r="D15" s="14">
        <f t="shared" si="0"/>
        <v>107.72269909895836</v>
      </c>
      <c r="E15" s="34">
        <v>693865</v>
      </c>
      <c r="F15" s="40">
        <f t="shared" si="1"/>
        <v>0.967622949676606</v>
      </c>
      <c r="G15" s="41"/>
      <c r="H15" s="12" t="s">
        <v>26</v>
      </c>
      <c r="I15" s="33">
        <v>183796</v>
      </c>
      <c r="J15" s="4">
        <v>190005</v>
      </c>
      <c r="K15" s="14">
        <f t="shared" si="2"/>
        <v>103.37820191951947</v>
      </c>
      <c r="L15" s="34">
        <v>166779</v>
      </c>
      <c r="M15" s="2">
        <f t="shared" si="3"/>
        <v>0.877761111549696</v>
      </c>
    </row>
    <row r="16" spans="1:13" ht="12">
      <c r="A16" s="12" t="s">
        <v>27</v>
      </c>
      <c r="B16" s="33">
        <v>841165</v>
      </c>
      <c r="C16" s="4">
        <v>903346</v>
      </c>
      <c r="D16" s="14">
        <f t="shared" si="0"/>
        <v>107.39224765652399</v>
      </c>
      <c r="E16" s="34">
        <v>856870</v>
      </c>
      <c r="F16" s="40">
        <f t="shared" si="1"/>
        <v>0.9485512749267723</v>
      </c>
      <c r="G16" s="41"/>
      <c r="H16" s="12" t="s">
        <v>28</v>
      </c>
      <c r="I16" s="33">
        <v>176538</v>
      </c>
      <c r="J16" s="4">
        <v>186283</v>
      </c>
      <c r="K16" s="14">
        <f t="shared" si="2"/>
        <v>105.52005800450894</v>
      </c>
      <c r="L16" s="34">
        <v>163592</v>
      </c>
      <c r="M16" s="2">
        <f t="shared" si="3"/>
        <v>0.8781907098339623</v>
      </c>
    </row>
    <row r="17" spans="1:13" ht="12">
      <c r="A17" s="12" t="s">
        <v>29</v>
      </c>
      <c r="B17" s="33">
        <v>203334</v>
      </c>
      <c r="C17" s="4">
        <v>224533</v>
      </c>
      <c r="D17" s="14">
        <f t="shared" si="0"/>
        <v>110.42570352228354</v>
      </c>
      <c r="E17" s="34">
        <v>539109</v>
      </c>
      <c r="F17" s="40">
        <f t="shared" si="1"/>
        <v>2.401023457576392</v>
      </c>
      <c r="G17" s="41"/>
      <c r="H17" s="12" t="s">
        <v>30</v>
      </c>
      <c r="I17" s="33">
        <v>144929</v>
      </c>
      <c r="J17" s="4">
        <v>149956</v>
      </c>
      <c r="K17" s="14">
        <f t="shared" si="2"/>
        <v>103.46859496719082</v>
      </c>
      <c r="L17" s="34">
        <v>119897</v>
      </c>
      <c r="M17" s="2">
        <f t="shared" si="3"/>
        <v>0.7995478673744298</v>
      </c>
    </row>
    <row r="18" spans="1:13" ht="12">
      <c r="A18" s="12" t="s">
        <v>31</v>
      </c>
      <c r="B18" s="33">
        <v>310627</v>
      </c>
      <c r="C18" s="4">
        <v>328215</v>
      </c>
      <c r="D18" s="14">
        <f t="shared" si="0"/>
        <v>105.66209634062717</v>
      </c>
      <c r="E18" s="34">
        <v>313270</v>
      </c>
      <c r="F18" s="40">
        <f t="shared" si="1"/>
        <v>0.9544658227076763</v>
      </c>
      <c r="G18" s="41"/>
      <c r="H18" s="12" t="s">
        <v>32</v>
      </c>
      <c r="I18" s="33">
        <v>117604</v>
      </c>
      <c r="J18" s="4">
        <v>122742</v>
      </c>
      <c r="K18" s="14">
        <f t="shared" si="2"/>
        <v>104.36889901704023</v>
      </c>
      <c r="L18" s="34">
        <v>104735</v>
      </c>
      <c r="M18" s="2">
        <f t="shared" si="3"/>
        <v>0.8532939010281729</v>
      </c>
    </row>
    <row r="19" spans="1:13" ht="12">
      <c r="A19" s="12" t="s">
        <v>33</v>
      </c>
      <c r="B19" s="33">
        <v>528587</v>
      </c>
      <c r="C19" s="4">
        <v>563997</v>
      </c>
      <c r="D19" s="14">
        <f t="shared" si="0"/>
        <v>106.69899184051064</v>
      </c>
      <c r="E19" s="34">
        <v>479975</v>
      </c>
      <c r="F19" s="40">
        <f t="shared" si="1"/>
        <v>0.8510240302696646</v>
      </c>
      <c r="G19" s="41"/>
      <c r="H19" s="12" t="s">
        <v>34</v>
      </c>
      <c r="I19" s="33">
        <v>72667</v>
      </c>
      <c r="J19" s="4">
        <v>73655</v>
      </c>
      <c r="K19" s="14">
        <f t="shared" si="2"/>
        <v>101.3596267907028</v>
      </c>
      <c r="L19" s="34">
        <v>72066</v>
      </c>
      <c r="M19" s="2">
        <f t="shared" si="3"/>
        <v>0.9784264476274523</v>
      </c>
    </row>
    <row r="20" spans="1:13" ht="12">
      <c r="A20" s="12" t="s">
        <v>35</v>
      </c>
      <c r="B20" s="33">
        <v>250585</v>
      </c>
      <c r="C20" s="4">
        <v>291167</v>
      </c>
      <c r="D20" s="14">
        <f t="shared" si="0"/>
        <v>116.19490392481593</v>
      </c>
      <c r="E20" s="34">
        <v>417146</v>
      </c>
      <c r="F20" s="40">
        <f t="shared" si="1"/>
        <v>1.4326692241909282</v>
      </c>
      <c r="G20" s="41"/>
      <c r="H20" s="11" t="s">
        <v>36</v>
      </c>
      <c r="I20" s="33">
        <v>61074</v>
      </c>
      <c r="J20" s="4">
        <v>58395</v>
      </c>
      <c r="K20" s="14">
        <f t="shared" si="2"/>
        <v>95.61351802731113</v>
      </c>
      <c r="L20" s="34">
        <v>52564</v>
      </c>
      <c r="M20" s="2">
        <f t="shared" si="3"/>
        <v>0.9001455604075691</v>
      </c>
    </row>
    <row r="21" spans="1:13" ht="12">
      <c r="A21" s="12" t="s">
        <v>37</v>
      </c>
      <c r="B21" s="33">
        <v>330412</v>
      </c>
      <c r="C21" s="4">
        <v>341076</v>
      </c>
      <c r="D21" s="14">
        <f t="shared" si="0"/>
        <v>103.2274856845393</v>
      </c>
      <c r="E21" s="34">
        <v>329753</v>
      </c>
      <c r="F21" s="40">
        <f t="shared" si="1"/>
        <v>0.9668021203485441</v>
      </c>
      <c r="G21" s="41"/>
      <c r="H21" s="11" t="s">
        <v>38</v>
      </c>
      <c r="I21" s="33">
        <v>78319</v>
      </c>
      <c r="J21" s="4">
        <v>80249</v>
      </c>
      <c r="K21" s="14">
        <f t="shared" si="2"/>
        <v>102.46428069817031</v>
      </c>
      <c r="L21" s="34">
        <v>59204</v>
      </c>
      <c r="M21" s="2">
        <f t="shared" si="3"/>
        <v>0.7377537414796446</v>
      </c>
    </row>
    <row r="22" spans="1:13" ht="12">
      <c r="A22" s="12" t="s">
        <v>39</v>
      </c>
      <c r="B22" s="33">
        <v>191207</v>
      </c>
      <c r="C22" s="4">
        <v>212264</v>
      </c>
      <c r="D22" s="14">
        <f t="shared" si="0"/>
        <v>111.01267213020445</v>
      </c>
      <c r="E22" s="34">
        <v>194004</v>
      </c>
      <c r="F22" s="40">
        <f t="shared" si="1"/>
        <v>0.9139750499378133</v>
      </c>
      <c r="G22" s="41"/>
      <c r="H22" s="11" t="s">
        <v>40</v>
      </c>
      <c r="I22" s="33">
        <v>79353</v>
      </c>
      <c r="J22" s="4">
        <v>85157</v>
      </c>
      <c r="K22" s="14">
        <f t="shared" si="2"/>
        <v>107.31415321411919</v>
      </c>
      <c r="L22" s="34">
        <v>68474</v>
      </c>
      <c r="M22" s="2">
        <f t="shared" si="3"/>
        <v>0.8040912667191188</v>
      </c>
    </row>
    <row r="23" spans="1:13" ht="12">
      <c r="A23" s="12" t="s">
        <v>41</v>
      </c>
      <c r="B23" s="33">
        <v>523083</v>
      </c>
      <c r="C23" s="4">
        <v>561916</v>
      </c>
      <c r="D23" s="14">
        <f t="shared" si="0"/>
        <v>107.42386963445571</v>
      </c>
      <c r="E23" s="34">
        <v>508099</v>
      </c>
      <c r="F23" s="40">
        <f t="shared" si="1"/>
        <v>0.9042258985328768</v>
      </c>
      <c r="G23" s="41"/>
      <c r="H23" s="11" t="s">
        <v>42</v>
      </c>
      <c r="I23" s="33">
        <v>73529</v>
      </c>
      <c r="J23" s="4">
        <v>74864</v>
      </c>
      <c r="K23" s="14">
        <f t="shared" si="2"/>
        <v>101.81561016741693</v>
      </c>
      <c r="L23" s="34">
        <v>64456</v>
      </c>
      <c r="M23" s="2">
        <f t="shared" si="3"/>
        <v>0.8609745672152169</v>
      </c>
    </row>
    <row r="24" spans="1:13" ht="12">
      <c r="A24" s="12" t="s">
        <v>43</v>
      </c>
      <c r="B24" s="33">
        <v>692339</v>
      </c>
      <c r="C24" s="4">
        <v>721722</v>
      </c>
      <c r="D24" s="14">
        <f t="shared" si="0"/>
        <v>104.24401918713231</v>
      </c>
      <c r="E24" s="34">
        <v>605084</v>
      </c>
      <c r="F24" s="40">
        <f t="shared" si="1"/>
        <v>0.8383892967098134</v>
      </c>
      <c r="G24" s="41"/>
      <c r="H24" s="11" t="s">
        <v>44</v>
      </c>
      <c r="I24" s="33">
        <v>115330</v>
      </c>
      <c r="J24" s="4">
        <v>116632</v>
      </c>
      <c r="K24" s="14">
        <f t="shared" si="2"/>
        <v>101.1289343622648</v>
      </c>
      <c r="L24" s="34">
        <v>92727</v>
      </c>
      <c r="M24" s="2">
        <f t="shared" si="3"/>
        <v>0.7950390973317786</v>
      </c>
    </row>
    <row r="25" spans="1:13" ht="12">
      <c r="A25" s="12" t="s">
        <v>45</v>
      </c>
      <c r="B25" s="33">
        <v>624807</v>
      </c>
      <c r="C25" s="4">
        <v>670122</v>
      </c>
      <c r="D25" s="14">
        <f t="shared" si="0"/>
        <v>107.25263961511315</v>
      </c>
      <c r="E25" s="34">
        <v>608968</v>
      </c>
      <c r="F25" s="40">
        <f t="shared" si="1"/>
        <v>0.9087419902644593</v>
      </c>
      <c r="G25" s="41"/>
      <c r="H25" s="11" t="s">
        <v>46</v>
      </c>
      <c r="I25" s="33">
        <v>66553</v>
      </c>
      <c r="J25" s="4">
        <v>71229</v>
      </c>
      <c r="K25" s="14">
        <f t="shared" si="2"/>
        <v>107.02597929469746</v>
      </c>
      <c r="L25" s="34">
        <v>67614</v>
      </c>
      <c r="M25" s="2">
        <f t="shared" si="3"/>
        <v>0.9492481994693173</v>
      </c>
    </row>
    <row r="26" spans="1:13" ht="12">
      <c r="A26" s="12" t="s">
        <v>47</v>
      </c>
      <c r="B26" s="33">
        <v>424878</v>
      </c>
      <c r="C26" s="4">
        <v>442913</v>
      </c>
      <c r="D26" s="14">
        <f t="shared" si="0"/>
        <v>104.24474790410423</v>
      </c>
      <c r="E26" s="34">
        <v>372335</v>
      </c>
      <c r="F26" s="40">
        <f t="shared" si="1"/>
        <v>0.8406504211888114</v>
      </c>
      <c r="G26" s="41"/>
      <c r="H26" s="11" t="s">
        <v>48</v>
      </c>
      <c r="I26" s="33">
        <v>145877</v>
      </c>
      <c r="J26" s="4">
        <v>146631</v>
      </c>
      <c r="K26" s="14">
        <f t="shared" si="2"/>
        <v>100.51687380464365</v>
      </c>
      <c r="L26" s="34">
        <v>148156</v>
      </c>
      <c r="M26" s="2">
        <f t="shared" si="3"/>
        <v>1.0104002564259944</v>
      </c>
    </row>
    <row r="27" spans="1:13" ht="12">
      <c r="A27" s="12" t="s">
        <v>49</v>
      </c>
      <c r="B27" s="33">
        <v>653944</v>
      </c>
      <c r="C27" s="4">
        <v>681298</v>
      </c>
      <c r="D27" s="14">
        <f t="shared" si="0"/>
        <v>104.18292697845688</v>
      </c>
      <c r="E27" s="34">
        <v>561479</v>
      </c>
      <c r="F27" s="40">
        <f t="shared" si="1"/>
        <v>0.8241312905659491</v>
      </c>
      <c r="G27" s="41"/>
      <c r="H27" s="11" t="s">
        <v>50</v>
      </c>
      <c r="I27" s="33">
        <v>76492</v>
      </c>
      <c r="J27" s="4">
        <v>87636</v>
      </c>
      <c r="K27" s="14">
        <f t="shared" si="2"/>
        <v>114.56884380065888</v>
      </c>
      <c r="L27" s="34">
        <v>68782</v>
      </c>
      <c r="M27" s="2">
        <f t="shared" si="3"/>
        <v>0.784860103153955</v>
      </c>
    </row>
    <row r="28" spans="1:13" ht="12">
      <c r="A28" s="12" t="s">
        <v>63</v>
      </c>
      <c r="B28" s="35">
        <f>SUM(B5:B27)</f>
        <v>8489653</v>
      </c>
      <c r="C28" s="15">
        <f>SUM(C5:C27)</f>
        <v>9272740</v>
      </c>
      <c r="D28" s="14">
        <f t="shared" si="0"/>
        <v>109.22401657641367</v>
      </c>
      <c r="E28" s="3">
        <v>12033592</v>
      </c>
      <c r="F28" s="40">
        <f t="shared" si="1"/>
        <v>1.2977385325157398</v>
      </c>
      <c r="G28" s="41"/>
      <c r="H28" s="11" t="s">
        <v>51</v>
      </c>
      <c r="I28" s="33">
        <v>56514</v>
      </c>
      <c r="J28" s="4">
        <v>55833</v>
      </c>
      <c r="K28" s="14">
        <f t="shared" si="2"/>
        <v>98.79498885231978</v>
      </c>
      <c r="L28" s="34">
        <v>51875</v>
      </c>
      <c r="M28" s="2">
        <f t="shared" si="3"/>
        <v>0.9291100245374599</v>
      </c>
    </row>
    <row r="29" spans="1:13" ht="12">
      <c r="A29" s="48" t="s">
        <v>112</v>
      </c>
      <c r="B29" s="35">
        <v>12576601</v>
      </c>
      <c r="C29" s="15">
        <v>13515271</v>
      </c>
      <c r="D29" s="14">
        <f t="shared" si="0"/>
        <v>107.46362232530078</v>
      </c>
      <c r="E29" s="3">
        <v>15920405</v>
      </c>
      <c r="F29" s="2">
        <f t="shared" si="1"/>
        <v>1.177956772009973</v>
      </c>
      <c r="H29" s="11" t="s">
        <v>53</v>
      </c>
      <c r="I29" s="33">
        <v>79587</v>
      </c>
      <c r="J29" s="4">
        <v>80954</v>
      </c>
      <c r="K29" s="14">
        <f t="shared" si="2"/>
        <v>101.71761719878876</v>
      </c>
      <c r="L29" s="34">
        <v>69906</v>
      </c>
      <c r="M29" s="2">
        <f t="shared" si="3"/>
        <v>0.8635274353336463</v>
      </c>
    </row>
    <row r="30" spans="1:13" ht="12">
      <c r="A30" s="114"/>
      <c r="B30" s="18"/>
      <c r="H30" s="11" t="s">
        <v>55</v>
      </c>
      <c r="I30" s="19">
        <v>189735</v>
      </c>
      <c r="J30" s="4">
        <v>200012</v>
      </c>
      <c r="K30" s="14">
        <f t="shared" si="2"/>
        <v>105.41650196326455</v>
      </c>
      <c r="L30" s="34">
        <v>157135</v>
      </c>
      <c r="M30" s="2">
        <f t="shared" si="3"/>
        <v>0.7856278623282603</v>
      </c>
    </row>
    <row r="31" spans="1:13" ht="12">
      <c r="A31" s="17" t="s">
        <v>64</v>
      </c>
      <c r="H31" s="11" t="s">
        <v>65</v>
      </c>
      <c r="I31" s="19">
        <f>SUM(I5:I30)</f>
        <v>3998901</v>
      </c>
      <c r="J31" s="27">
        <f>SUM(J5:J30)</f>
        <v>4157706</v>
      </c>
      <c r="K31" s="14">
        <f t="shared" si="2"/>
        <v>103.97121609162116</v>
      </c>
      <c r="L31" s="3">
        <v>3798280</v>
      </c>
      <c r="M31" s="2">
        <f t="shared" si="3"/>
        <v>0.913551848062369</v>
      </c>
    </row>
    <row r="32" ht="12">
      <c r="A32" s="17" t="s">
        <v>103</v>
      </c>
    </row>
    <row r="42" ht="12">
      <c r="H42" s="36"/>
    </row>
    <row r="43" ht="12">
      <c r="H43" s="36"/>
    </row>
    <row r="58" ht="12">
      <c r="D58" s="23"/>
    </row>
  </sheetData>
  <sheetProtection/>
  <mergeCells count="4">
    <mergeCell ref="A3:A4"/>
    <mergeCell ref="B3:C3"/>
    <mergeCell ref="H3:H4"/>
    <mergeCell ref="I3:J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13">
      <selection activeCell="A32" sqref="A32"/>
    </sheetView>
  </sheetViews>
  <sheetFormatPr defaultColWidth="9.140625" defaultRowHeight="15"/>
  <cols>
    <col min="1" max="1" width="9.00390625" style="13" customWidth="1"/>
    <col min="2" max="2" width="9.140625" style="13" bestFit="1" customWidth="1"/>
    <col min="3" max="5" width="8.421875" style="13" bestFit="1" customWidth="1"/>
    <col min="6" max="6" width="8.57421875" style="13" bestFit="1" customWidth="1"/>
    <col min="7" max="7" width="9.140625" style="13" customWidth="1"/>
    <col min="8" max="8" width="9.140625" style="13" bestFit="1" customWidth="1"/>
    <col min="9" max="9" width="8.421875" style="13" bestFit="1" customWidth="1"/>
    <col min="10" max="10" width="8.140625" style="13" customWidth="1"/>
    <col min="11" max="11" width="9.7109375" style="13" customWidth="1"/>
    <col min="12" max="14" width="9.421875" style="13" customWidth="1"/>
    <col min="15" max="15" width="2.421875" style="25" customWidth="1"/>
    <col min="16" max="16384" width="9.00390625" style="13" customWidth="1"/>
  </cols>
  <sheetData>
    <row r="1" ht="14.25">
      <c r="A1" s="24" t="s">
        <v>88</v>
      </c>
    </row>
    <row r="2" ht="12">
      <c r="A2" s="16"/>
    </row>
    <row r="3" spans="1:15" ht="22.5">
      <c r="A3" s="93"/>
      <c r="B3" s="53" t="s">
        <v>59</v>
      </c>
      <c r="C3" s="53" t="s">
        <v>66</v>
      </c>
      <c r="D3" s="53" t="s">
        <v>67</v>
      </c>
      <c r="E3" s="53" t="s">
        <v>68</v>
      </c>
      <c r="F3" s="53" t="s">
        <v>79</v>
      </c>
      <c r="G3" s="94" t="s">
        <v>93</v>
      </c>
      <c r="H3" s="53" t="s">
        <v>69</v>
      </c>
      <c r="I3" s="53" t="s">
        <v>70</v>
      </c>
      <c r="J3" s="54" t="s">
        <v>76</v>
      </c>
      <c r="K3" s="54" t="s">
        <v>77</v>
      </c>
      <c r="L3" s="55" t="s">
        <v>82</v>
      </c>
      <c r="M3" s="54" t="s">
        <v>104</v>
      </c>
      <c r="N3" s="55" t="s">
        <v>105</v>
      </c>
      <c r="O3" s="57"/>
    </row>
    <row r="4" spans="1:15" ht="12">
      <c r="A4" s="10" t="s">
        <v>78</v>
      </c>
      <c r="B4" s="67">
        <v>65942</v>
      </c>
      <c r="C4" s="70">
        <v>8882</v>
      </c>
      <c r="D4" s="68">
        <v>4851</v>
      </c>
      <c r="E4" s="68">
        <v>5971</v>
      </c>
      <c r="F4" s="6">
        <f>D4+E4</f>
        <v>10822</v>
      </c>
      <c r="G4" s="9">
        <f aca="true" t="shared" si="0" ref="G4:G27">F4/B4*100</f>
        <v>16.411391829183223</v>
      </c>
      <c r="H4" s="70">
        <v>11113</v>
      </c>
      <c r="I4" s="52">
        <f aca="true" t="shared" si="1" ref="I4:I27">H4/B4*100</f>
        <v>16.852688726456584</v>
      </c>
      <c r="J4" s="4">
        <v>3228</v>
      </c>
      <c r="K4" s="49">
        <v>4.895210942949865</v>
      </c>
      <c r="L4" s="56">
        <v>1386</v>
      </c>
      <c r="M4" s="4">
        <v>488</v>
      </c>
      <c r="N4" s="95">
        <v>6</v>
      </c>
      <c r="O4" s="32"/>
    </row>
    <row r="5" spans="1:15" ht="12">
      <c r="A5" s="10" t="s">
        <v>7</v>
      </c>
      <c r="B5" s="67">
        <v>168361</v>
      </c>
      <c r="C5" s="70">
        <v>22912</v>
      </c>
      <c r="D5" s="68">
        <v>7118</v>
      </c>
      <c r="E5" s="68">
        <v>1887</v>
      </c>
      <c r="F5" s="6">
        <f aca="true" t="shared" si="2" ref="F5:F27">D5+E5</f>
        <v>9005</v>
      </c>
      <c r="G5" s="9">
        <f t="shared" si="0"/>
        <v>5.3486258694115625</v>
      </c>
      <c r="H5" s="70">
        <v>24945</v>
      </c>
      <c r="I5" s="52">
        <f t="shared" si="1"/>
        <v>14.8163767143222</v>
      </c>
      <c r="J5" s="4">
        <v>8474</v>
      </c>
      <c r="K5" s="49">
        <v>5.033232161842707</v>
      </c>
      <c r="L5" s="56">
        <v>3708</v>
      </c>
      <c r="M5" s="4">
        <v>1529</v>
      </c>
      <c r="N5" s="95">
        <v>31</v>
      </c>
      <c r="O5" s="32"/>
    </row>
    <row r="6" spans="1:15" ht="12">
      <c r="A6" s="10" t="s">
        <v>9</v>
      </c>
      <c r="B6" s="67">
        <v>260379</v>
      </c>
      <c r="C6" s="70">
        <v>35740</v>
      </c>
      <c r="D6" s="68">
        <v>10636</v>
      </c>
      <c r="E6" s="68">
        <v>9322</v>
      </c>
      <c r="F6" s="6">
        <f t="shared" si="2"/>
        <v>19958</v>
      </c>
      <c r="G6" s="9">
        <f t="shared" si="0"/>
        <v>7.664980662803068</v>
      </c>
      <c r="H6" s="70">
        <v>44051</v>
      </c>
      <c r="I6" s="52">
        <f t="shared" si="1"/>
        <v>16.918031024007313</v>
      </c>
      <c r="J6" s="4">
        <v>20314</v>
      </c>
      <c r="K6" s="49">
        <v>7.801704438529988</v>
      </c>
      <c r="L6" s="56">
        <v>4232</v>
      </c>
      <c r="M6" s="4">
        <v>3498</v>
      </c>
      <c r="N6" s="95">
        <v>32</v>
      </c>
      <c r="O6" s="32"/>
    </row>
    <row r="7" spans="1:15" ht="12">
      <c r="A7" s="10" t="s">
        <v>11</v>
      </c>
      <c r="B7" s="67">
        <v>348452</v>
      </c>
      <c r="C7" s="70">
        <v>31163</v>
      </c>
      <c r="D7" s="68">
        <v>10226</v>
      </c>
      <c r="E7" s="68">
        <v>6190</v>
      </c>
      <c r="F7" s="6">
        <f t="shared" si="2"/>
        <v>16416</v>
      </c>
      <c r="G7" s="9">
        <f t="shared" si="0"/>
        <v>4.711122335357524</v>
      </c>
      <c r="H7" s="70">
        <v>67588</v>
      </c>
      <c r="I7" s="52">
        <f t="shared" si="1"/>
        <v>19.39664573599807</v>
      </c>
      <c r="J7" s="4">
        <v>42598</v>
      </c>
      <c r="K7" s="49">
        <v>12.224926245221724</v>
      </c>
      <c r="L7" s="56">
        <v>15120</v>
      </c>
      <c r="M7" s="4">
        <v>10150</v>
      </c>
      <c r="N7" s="95">
        <v>116</v>
      </c>
      <c r="O7" s="32"/>
    </row>
    <row r="8" spans="1:15" ht="12">
      <c r="A8" s="10" t="s">
        <v>13</v>
      </c>
      <c r="B8" s="67">
        <v>226114</v>
      </c>
      <c r="C8" s="70">
        <v>28200</v>
      </c>
      <c r="D8" s="68">
        <v>11796</v>
      </c>
      <c r="E8" s="68">
        <v>8061</v>
      </c>
      <c r="F8" s="6">
        <f t="shared" si="2"/>
        <v>19857</v>
      </c>
      <c r="G8" s="9">
        <f t="shared" si="0"/>
        <v>8.781853401381603</v>
      </c>
      <c r="H8" s="70">
        <v>43221</v>
      </c>
      <c r="I8" s="52">
        <f t="shared" si="1"/>
        <v>19.114694357713365</v>
      </c>
      <c r="J8" s="4">
        <v>11635</v>
      </c>
      <c r="K8" s="49">
        <v>5.145634502949839</v>
      </c>
      <c r="L8" s="56">
        <v>5211</v>
      </c>
      <c r="M8" s="4">
        <v>1706</v>
      </c>
      <c r="N8" s="95">
        <v>40</v>
      </c>
      <c r="O8" s="32"/>
    </row>
    <row r="9" spans="1:15" ht="12">
      <c r="A9" s="10" t="s">
        <v>15</v>
      </c>
      <c r="B9" s="67">
        <v>202431</v>
      </c>
      <c r="C9" s="70">
        <v>18424</v>
      </c>
      <c r="D9" s="69">
        <v>6896</v>
      </c>
      <c r="E9" s="69">
        <v>2886</v>
      </c>
      <c r="F9" s="6">
        <f t="shared" si="2"/>
        <v>9782</v>
      </c>
      <c r="G9" s="9">
        <f t="shared" si="0"/>
        <v>4.832263833108565</v>
      </c>
      <c r="H9" s="70">
        <v>46146</v>
      </c>
      <c r="I9" s="52">
        <f t="shared" si="1"/>
        <v>22.795915645331004</v>
      </c>
      <c r="J9" s="4">
        <v>15757</v>
      </c>
      <c r="K9" s="49">
        <v>7.783886855274143</v>
      </c>
      <c r="L9" s="56">
        <v>7029</v>
      </c>
      <c r="M9" s="4">
        <v>3040</v>
      </c>
      <c r="N9" s="95">
        <v>91</v>
      </c>
      <c r="O9" s="32"/>
    </row>
    <row r="10" spans="1:15" ht="12">
      <c r="A10" s="10" t="s">
        <v>17</v>
      </c>
      <c r="B10" s="67">
        <v>274896</v>
      </c>
      <c r="C10" s="70">
        <v>28745</v>
      </c>
      <c r="D10" s="68">
        <v>10026</v>
      </c>
      <c r="E10" s="68">
        <v>5485</v>
      </c>
      <c r="F10" s="6">
        <f t="shared" si="2"/>
        <v>15511</v>
      </c>
      <c r="G10" s="9">
        <f t="shared" si="0"/>
        <v>5.642497526337233</v>
      </c>
      <c r="H10" s="70">
        <v>61119</v>
      </c>
      <c r="I10" s="52">
        <f t="shared" si="1"/>
        <v>22.233499214248297</v>
      </c>
      <c r="J10" s="4">
        <v>12979</v>
      </c>
      <c r="K10" s="49">
        <v>4.7214219195623075</v>
      </c>
      <c r="L10" s="56">
        <v>6115</v>
      </c>
      <c r="M10" s="4">
        <v>1965</v>
      </c>
      <c r="N10" s="95">
        <v>84</v>
      </c>
      <c r="O10" s="32"/>
    </row>
    <row r="11" spans="1:15" ht="12">
      <c r="A11" s="10" t="s">
        <v>19</v>
      </c>
      <c r="B11" s="67">
        <v>521835</v>
      </c>
      <c r="C11" s="70">
        <v>66886</v>
      </c>
      <c r="D11" s="68">
        <v>23960</v>
      </c>
      <c r="E11" s="68">
        <v>9052</v>
      </c>
      <c r="F11" s="6">
        <f t="shared" si="2"/>
        <v>33012</v>
      </c>
      <c r="G11" s="9">
        <f t="shared" si="0"/>
        <v>6.326137572221105</v>
      </c>
      <c r="H11" s="70">
        <v>112327</v>
      </c>
      <c r="I11" s="52">
        <f t="shared" si="1"/>
        <v>21.525386376919908</v>
      </c>
      <c r="J11" s="4">
        <v>31021</v>
      </c>
      <c r="K11" s="49">
        <v>5.944599346536741</v>
      </c>
      <c r="L11" s="56">
        <v>15657</v>
      </c>
      <c r="M11" s="4">
        <v>4553</v>
      </c>
      <c r="N11" s="95">
        <v>198</v>
      </c>
      <c r="O11" s="32"/>
    </row>
    <row r="12" spans="1:15" ht="12">
      <c r="A12" s="10" t="s">
        <v>21</v>
      </c>
      <c r="B12" s="67">
        <v>401704</v>
      </c>
      <c r="C12" s="70">
        <v>47050</v>
      </c>
      <c r="D12" s="68">
        <v>12709</v>
      </c>
      <c r="E12" s="68">
        <v>5892</v>
      </c>
      <c r="F12" s="6">
        <f t="shared" si="2"/>
        <v>18601</v>
      </c>
      <c r="G12" s="9">
        <f t="shared" si="0"/>
        <v>4.630523967896759</v>
      </c>
      <c r="H12" s="70">
        <v>81813</v>
      </c>
      <c r="I12" s="52">
        <f t="shared" si="1"/>
        <v>20.366488757891382</v>
      </c>
      <c r="J12" s="4">
        <v>13900</v>
      </c>
      <c r="K12" s="49">
        <v>3.4602592954015896</v>
      </c>
      <c r="L12" s="56">
        <v>4751</v>
      </c>
      <c r="M12" s="4">
        <v>2580</v>
      </c>
      <c r="N12" s="95">
        <v>93</v>
      </c>
      <c r="O12" s="32"/>
    </row>
    <row r="13" spans="1:15" ht="12">
      <c r="A13" s="10" t="s">
        <v>23</v>
      </c>
      <c r="B13" s="67">
        <v>281474</v>
      </c>
      <c r="C13" s="70">
        <v>31288</v>
      </c>
      <c r="D13" s="68">
        <v>10674</v>
      </c>
      <c r="E13" s="68">
        <v>3951</v>
      </c>
      <c r="F13" s="6">
        <f t="shared" si="2"/>
        <v>14625</v>
      </c>
      <c r="G13" s="9">
        <f t="shared" si="0"/>
        <v>5.195861784747437</v>
      </c>
      <c r="H13" s="70">
        <v>55220</v>
      </c>
      <c r="I13" s="52">
        <f t="shared" si="1"/>
        <v>19.618153008803656</v>
      </c>
      <c r="J13" s="4">
        <v>9673</v>
      </c>
      <c r="K13" s="49">
        <v>3.4365518662469716</v>
      </c>
      <c r="L13" s="56">
        <v>1969</v>
      </c>
      <c r="M13" s="4">
        <v>1542</v>
      </c>
      <c r="N13" s="95">
        <v>29</v>
      </c>
      <c r="O13" s="32"/>
    </row>
    <row r="14" spans="1:15" ht="12">
      <c r="A14" s="10" t="s">
        <v>25</v>
      </c>
      <c r="B14" s="67">
        <v>734493</v>
      </c>
      <c r="C14" s="70">
        <v>80020</v>
      </c>
      <c r="D14" s="69">
        <v>30027</v>
      </c>
      <c r="E14" s="69">
        <v>11442</v>
      </c>
      <c r="F14" s="6">
        <f t="shared" si="2"/>
        <v>41469</v>
      </c>
      <c r="G14" s="9">
        <f t="shared" si="0"/>
        <v>5.645935359492875</v>
      </c>
      <c r="H14" s="70">
        <v>166110</v>
      </c>
      <c r="I14" s="52">
        <f t="shared" si="1"/>
        <v>22.615600148673984</v>
      </c>
      <c r="J14" s="4">
        <v>25287</v>
      </c>
      <c r="K14" s="49">
        <v>3.442782980913365</v>
      </c>
      <c r="L14" s="56">
        <v>8895</v>
      </c>
      <c r="M14" s="4">
        <v>3565</v>
      </c>
      <c r="N14" s="95">
        <v>222</v>
      </c>
      <c r="O14" s="32"/>
    </row>
    <row r="15" spans="1:15" ht="12">
      <c r="A15" s="10" t="s">
        <v>27</v>
      </c>
      <c r="B15" s="67">
        <v>917486</v>
      </c>
      <c r="C15" s="70">
        <v>108662</v>
      </c>
      <c r="D15" s="68">
        <v>41730</v>
      </c>
      <c r="E15" s="68">
        <v>20147</v>
      </c>
      <c r="F15" s="6">
        <f t="shared" si="2"/>
        <v>61877</v>
      </c>
      <c r="G15" s="9">
        <f t="shared" si="0"/>
        <v>6.7441901020833015</v>
      </c>
      <c r="H15" s="70">
        <v>184244</v>
      </c>
      <c r="I15" s="52">
        <f t="shared" si="1"/>
        <v>20.081396337382802</v>
      </c>
      <c r="J15" s="4">
        <v>23034</v>
      </c>
      <c r="K15" s="49">
        <v>2.5105560193834022</v>
      </c>
      <c r="L15" s="56">
        <v>6562</v>
      </c>
      <c r="M15" s="4">
        <v>4479</v>
      </c>
      <c r="N15" s="95">
        <v>82</v>
      </c>
      <c r="O15" s="32"/>
    </row>
    <row r="16" spans="1:15" ht="12">
      <c r="A16" s="10" t="s">
        <v>29</v>
      </c>
      <c r="B16" s="67">
        <v>229671</v>
      </c>
      <c r="C16" s="70">
        <v>24019</v>
      </c>
      <c r="D16" s="68">
        <v>8701</v>
      </c>
      <c r="E16" s="68">
        <v>4756</v>
      </c>
      <c r="F16" s="6">
        <f t="shared" si="2"/>
        <v>13457</v>
      </c>
      <c r="G16" s="9">
        <f t="shared" si="0"/>
        <v>5.859250841420989</v>
      </c>
      <c r="H16" s="70">
        <v>42889</v>
      </c>
      <c r="I16" s="52">
        <f t="shared" si="1"/>
        <v>18.674103391372874</v>
      </c>
      <c r="J16" s="4">
        <v>11266</v>
      </c>
      <c r="K16" s="49">
        <v>4.905277549189928</v>
      </c>
      <c r="L16" s="56">
        <v>2348</v>
      </c>
      <c r="M16" s="4">
        <v>1682</v>
      </c>
      <c r="N16" s="95">
        <v>22</v>
      </c>
      <c r="O16" s="32"/>
    </row>
    <row r="17" spans="1:15" ht="12">
      <c r="A17" s="10" t="s">
        <v>31</v>
      </c>
      <c r="B17" s="67">
        <v>335234</v>
      </c>
      <c r="C17" s="70">
        <v>29658</v>
      </c>
      <c r="D17" s="68">
        <v>10678</v>
      </c>
      <c r="E17" s="68">
        <v>5817</v>
      </c>
      <c r="F17" s="6">
        <f t="shared" si="2"/>
        <v>16495</v>
      </c>
      <c r="G17" s="9">
        <f t="shared" si="0"/>
        <v>4.920443630419348</v>
      </c>
      <c r="H17" s="70">
        <v>67892</v>
      </c>
      <c r="I17" s="52">
        <f t="shared" si="1"/>
        <v>20.252122398086115</v>
      </c>
      <c r="J17" s="4">
        <v>20095</v>
      </c>
      <c r="K17" s="49">
        <v>5.994320385163796</v>
      </c>
      <c r="L17" s="56">
        <v>7445</v>
      </c>
      <c r="M17" s="4">
        <v>3383</v>
      </c>
      <c r="N17" s="95">
        <v>82</v>
      </c>
      <c r="O17" s="32"/>
    </row>
    <row r="18" spans="1:15" ht="12">
      <c r="A18" s="10" t="s">
        <v>33</v>
      </c>
      <c r="B18" s="67">
        <v>574118</v>
      </c>
      <c r="C18" s="70">
        <v>60158</v>
      </c>
      <c r="D18" s="68">
        <v>21791</v>
      </c>
      <c r="E18" s="68">
        <v>10236</v>
      </c>
      <c r="F18" s="6">
        <f t="shared" si="2"/>
        <v>32027</v>
      </c>
      <c r="G18" s="9">
        <f t="shared" si="0"/>
        <v>5.578469931268485</v>
      </c>
      <c r="H18" s="70">
        <v>119576</v>
      </c>
      <c r="I18" s="52">
        <f t="shared" si="1"/>
        <v>20.827774081286428</v>
      </c>
      <c r="J18" s="4">
        <v>18576</v>
      </c>
      <c r="K18" s="49">
        <v>3.2355717814107896</v>
      </c>
      <c r="L18" s="56">
        <v>6356</v>
      </c>
      <c r="M18" s="4">
        <v>2910</v>
      </c>
      <c r="N18" s="95">
        <v>122</v>
      </c>
      <c r="O18" s="32"/>
    </row>
    <row r="19" spans="1:15" ht="12">
      <c r="A19" s="10" t="s">
        <v>35</v>
      </c>
      <c r="B19" s="67">
        <v>290246</v>
      </c>
      <c r="C19" s="70">
        <v>26202</v>
      </c>
      <c r="D19" s="69">
        <v>9791</v>
      </c>
      <c r="E19" s="69">
        <v>6927</v>
      </c>
      <c r="F19" s="6">
        <f t="shared" si="2"/>
        <v>16718</v>
      </c>
      <c r="G19" s="9">
        <f t="shared" si="0"/>
        <v>5.759941566808845</v>
      </c>
      <c r="H19" s="70">
        <v>57435</v>
      </c>
      <c r="I19" s="52">
        <f t="shared" si="1"/>
        <v>19.788386403257928</v>
      </c>
      <c r="J19" s="4">
        <v>29672</v>
      </c>
      <c r="K19" s="49">
        <v>10.223052169538944</v>
      </c>
      <c r="L19" s="56">
        <v>13525</v>
      </c>
      <c r="M19" s="4">
        <v>2610</v>
      </c>
      <c r="N19" s="95">
        <v>105</v>
      </c>
      <c r="O19" s="32"/>
    </row>
    <row r="20" spans="1:15" ht="12">
      <c r="A20" s="10" t="s">
        <v>37</v>
      </c>
      <c r="B20" s="67">
        <v>353908</v>
      </c>
      <c r="C20" s="70">
        <v>36753</v>
      </c>
      <c r="D20" s="68">
        <v>13639</v>
      </c>
      <c r="E20" s="68">
        <v>6610</v>
      </c>
      <c r="F20" s="6">
        <f t="shared" si="2"/>
        <v>20249</v>
      </c>
      <c r="G20" s="9">
        <f t="shared" si="0"/>
        <v>5.721543451970568</v>
      </c>
      <c r="H20" s="70">
        <v>87402</v>
      </c>
      <c r="I20" s="52">
        <f t="shared" si="1"/>
        <v>24.696248742611075</v>
      </c>
      <c r="J20" s="4">
        <v>23550</v>
      </c>
      <c r="K20" s="49">
        <v>6.65427173163647</v>
      </c>
      <c r="L20" s="56">
        <v>11706</v>
      </c>
      <c r="M20" s="4">
        <v>2459</v>
      </c>
      <c r="N20" s="95">
        <v>268</v>
      </c>
      <c r="O20" s="32"/>
    </row>
    <row r="21" spans="1:15" ht="12">
      <c r="A21" s="10" t="s">
        <v>39</v>
      </c>
      <c r="B21" s="67">
        <v>217146</v>
      </c>
      <c r="C21" s="70">
        <v>24712</v>
      </c>
      <c r="D21" s="68">
        <v>8886</v>
      </c>
      <c r="E21" s="68">
        <v>4128</v>
      </c>
      <c r="F21" s="6">
        <f t="shared" si="2"/>
        <v>13014</v>
      </c>
      <c r="G21" s="9">
        <f t="shared" si="0"/>
        <v>5.993202729960488</v>
      </c>
      <c r="H21" s="70">
        <v>50157</v>
      </c>
      <c r="I21" s="52">
        <f t="shared" si="1"/>
        <v>23.09828410378271</v>
      </c>
      <c r="J21" s="4">
        <v>19298</v>
      </c>
      <c r="K21" s="49">
        <v>8.887108212907444</v>
      </c>
      <c r="L21" s="56">
        <v>7848</v>
      </c>
      <c r="M21" s="4">
        <v>4869</v>
      </c>
      <c r="N21" s="95">
        <v>325</v>
      </c>
      <c r="O21" s="32"/>
    </row>
    <row r="22" spans="1:15" ht="12">
      <c r="A22" s="10" t="s">
        <v>41</v>
      </c>
      <c r="B22" s="67">
        <v>571357</v>
      </c>
      <c r="C22" s="70">
        <v>61950</v>
      </c>
      <c r="D22" s="68">
        <v>23823</v>
      </c>
      <c r="E22" s="68">
        <v>11125</v>
      </c>
      <c r="F22" s="6">
        <f t="shared" si="2"/>
        <v>34948</v>
      </c>
      <c r="G22" s="9">
        <f t="shared" si="0"/>
        <v>6.116666112430582</v>
      </c>
      <c r="H22" s="70">
        <v>131697</v>
      </c>
      <c r="I22" s="52">
        <f t="shared" si="1"/>
        <v>23.0498619952149</v>
      </c>
      <c r="J22" s="4">
        <v>28782</v>
      </c>
      <c r="K22" s="49">
        <v>5.037480944488297</v>
      </c>
      <c r="L22" s="56">
        <v>15367</v>
      </c>
      <c r="M22" s="4">
        <v>3401</v>
      </c>
      <c r="N22" s="95">
        <v>323</v>
      </c>
      <c r="O22" s="32"/>
    </row>
    <row r="23" spans="1:15" ht="12">
      <c r="A23" s="10" t="s">
        <v>43</v>
      </c>
      <c r="B23" s="67">
        <v>739435</v>
      </c>
      <c r="C23" s="70">
        <v>88000</v>
      </c>
      <c r="D23" s="68">
        <v>33987</v>
      </c>
      <c r="E23" s="68">
        <v>15091</v>
      </c>
      <c r="F23" s="6">
        <f t="shared" si="2"/>
        <v>49078</v>
      </c>
      <c r="G23" s="9">
        <f t="shared" si="0"/>
        <v>6.6372297767890345</v>
      </c>
      <c r="H23" s="70">
        <v>160491</v>
      </c>
      <c r="I23" s="52">
        <f t="shared" si="1"/>
        <v>21.704544686145503</v>
      </c>
      <c r="J23" s="4">
        <v>21490</v>
      </c>
      <c r="K23" s="49">
        <v>2.906273032788548</v>
      </c>
      <c r="L23" s="56">
        <v>9448</v>
      </c>
      <c r="M23" s="4">
        <v>4529</v>
      </c>
      <c r="N23" s="95">
        <v>228</v>
      </c>
      <c r="O23" s="32"/>
    </row>
    <row r="24" spans="1:15" ht="12">
      <c r="A24" s="10" t="s">
        <v>45</v>
      </c>
      <c r="B24" s="67">
        <v>691298</v>
      </c>
      <c r="C24" s="70">
        <v>78931</v>
      </c>
      <c r="D24" s="69">
        <v>31506</v>
      </c>
      <c r="E24" s="69">
        <v>13784</v>
      </c>
      <c r="F24" s="6">
        <f t="shared" si="2"/>
        <v>45290</v>
      </c>
      <c r="G24" s="9">
        <f t="shared" si="0"/>
        <v>6.551443805710417</v>
      </c>
      <c r="H24" s="70">
        <v>171378</v>
      </c>
      <c r="I24" s="52">
        <f t="shared" si="1"/>
        <v>24.79075594027467</v>
      </c>
      <c r="J24" s="4">
        <v>34040</v>
      </c>
      <c r="K24" s="49">
        <v>4.924070371966938</v>
      </c>
      <c r="L24" s="56">
        <v>15310</v>
      </c>
      <c r="M24" s="4">
        <v>7345</v>
      </c>
      <c r="N24" s="95">
        <v>552</v>
      </c>
      <c r="O24" s="32"/>
    </row>
    <row r="25" spans="1:15" ht="12">
      <c r="A25" s="10" t="s">
        <v>47</v>
      </c>
      <c r="B25" s="67">
        <v>464550</v>
      </c>
      <c r="C25" s="70">
        <v>53743</v>
      </c>
      <c r="D25" s="68">
        <v>20617</v>
      </c>
      <c r="E25" s="68">
        <v>8960</v>
      </c>
      <c r="F25" s="6">
        <f t="shared" si="2"/>
        <v>29577</v>
      </c>
      <c r="G25" s="9">
        <f t="shared" si="0"/>
        <v>6.366806587019696</v>
      </c>
      <c r="H25" s="70">
        <v>113774</v>
      </c>
      <c r="I25" s="52">
        <f t="shared" si="1"/>
        <v>24.49122807017544</v>
      </c>
      <c r="J25" s="4">
        <v>23126</v>
      </c>
      <c r="K25" s="49">
        <v>4.978150898719191</v>
      </c>
      <c r="L25" s="56">
        <v>12058</v>
      </c>
      <c r="M25" s="4">
        <v>3121</v>
      </c>
      <c r="N25" s="95">
        <v>271</v>
      </c>
      <c r="O25" s="32"/>
    </row>
    <row r="26" spans="1:15" ht="12">
      <c r="A26" s="10" t="s">
        <v>49</v>
      </c>
      <c r="B26" s="67">
        <v>700079</v>
      </c>
      <c r="C26" s="70">
        <v>89602</v>
      </c>
      <c r="D26" s="68">
        <v>34544</v>
      </c>
      <c r="E26" s="68">
        <v>15678</v>
      </c>
      <c r="F26" s="6">
        <f t="shared" si="2"/>
        <v>50222</v>
      </c>
      <c r="G26" s="9">
        <f t="shared" si="0"/>
        <v>7.173761818309076</v>
      </c>
      <c r="H26" s="70">
        <v>147484</v>
      </c>
      <c r="I26" s="52">
        <f t="shared" si="1"/>
        <v>21.066765322199352</v>
      </c>
      <c r="J26" s="4">
        <v>38172</v>
      </c>
      <c r="K26" s="49">
        <v>5.452527500467804</v>
      </c>
      <c r="L26" s="56">
        <v>16533</v>
      </c>
      <c r="M26" s="4">
        <v>4391</v>
      </c>
      <c r="N26" s="95">
        <v>172</v>
      </c>
      <c r="O26" s="32"/>
    </row>
    <row r="27" spans="1:15" ht="12">
      <c r="A27" s="10" t="s">
        <v>63</v>
      </c>
      <c r="B27" s="8">
        <v>9570609</v>
      </c>
      <c r="C27" s="8">
        <v>1081700</v>
      </c>
      <c r="D27" s="8">
        <v>398612</v>
      </c>
      <c r="E27" s="7">
        <v>193398</v>
      </c>
      <c r="F27" s="6">
        <f t="shared" si="2"/>
        <v>592010</v>
      </c>
      <c r="G27" s="9">
        <f t="shared" si="0"/>
        <v>6.185708767331316</v>
      </c>
      <c r="H27" s="5">
        <v>2048072</v>
      </c>
      <c r="I27" s="52">
        <f t="shared" si="1"/>
        <v>21.399599544814755</v>
      </c>
      <c r="J27" s="5">
        <v>485967</v>
      </c>
      <c r="K27" s="49">
        <v>5.077701951882059</v>
      </c>
      <c r="L27" s="4">
        <v>198579</v>
      </c>
      <c r="M27" s="5">
        <v>79795</v>
      </c>
      <c r="N27" s="95">
        <v>3494</v>
      </c>
      <c r="O27" s="32"/>
    </row>
    <row r="28" spans="9:15" ht="12">
      <c r="I28" s="21"/>
      <c r="J28" s="21"/>
      <c r="K28" s="21"/>
      <c r="L28" s="21"/>
      <c r="M28" s="21"/>
      <c r="N28" s="21"/>
      <c r="O28" s="32"/>
    </row>
    <row r="29" spans="1:15" ht="12">
      <c r="A29" s="13" t="s">
        <v>110</v>
      </c>
      <c r="I29" s="21"/>
      <c r="J29" s="21"/>
      <c r="K29" s="21"/>
      <c r="L29" s="21"/>
      <c r="M29" s="21"/>
      <c r="N29" s="21"/>
      <c r="O29" s="32"/>
    </row>
    <row r="30" spans="1:7" ht="12">
      <c r="A30" s="17" t="s">
        <v>64</v>
      </c>
      <c r="G30" s="26"/>
    </row>
    <row r="31" spans="1:7" ht="12">
      <c r="A31" s="29" t="s">
        <v>111</v>
      </c>
      <c r="G31" s="26"/>
    </row>
    <row r="32" spans="1:7" ht="12">
      <c r="A32" s="29" t="s">
        <v>106</v>
      </c>
      <c r="G32" s="26"/>
    </row>
    <row r="33" spans="1:14" ht="12" customHeight="1">
      <c r="A33" s="103" t="s">
        <v>90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</row>
    <row r="34" spans="1:14" ht="12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</row>
    <row r="35" ht="12">
      <c r="G35" s="26"/>
    </row>
    <row r="36" ht="12">
      <c r="G36" s="26"/>
    </row>
  </sheetData>
  <sheetProtection/>
  <mergeCells count="1">
    <mergeCell ref="A33:N34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r:id="rId1"/>
  <colBreaks count="1" manualBreakCount="1">
    <brk id="14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A33" sqref="A33"/>
    </sheetView>
  </sheetViews>
  <sheetFormatPr defaultColWidth="9.140625" defaultRowHeight="15"/>
  <cols>
    <col min="1" max="1" width="10.140625" style="0" customWidth="1"/>
  </cols>
  <sheetData>
    <row r="1" ht="14.25">
      <c r="A1" s="24" t="s">
        <v>89</v>
      </c>
    </row>
    <row r="3" spans="1:14" s="60" customFormat="1" ht="24" customHeight="1">
      <c r="A3" s="93"/>
      <c r="B3" s="59" t="s">
        <v>59</v>
      </c>
      <c r="C3" s="59" t="s">
        <v>66</v>
      </c>
      <c r="D3" s="59" t="s">
        <v>67</v>
      </c>
      <c r="E3" s="59" t="s">
        <v>68</v>
      </c>
      <c r="F3" s="59" t="s">
        <v>79</v>
      </c>
      <c r="G3" s="94" t="s">
        <v>93</v>
      </c>
      <c r="H3" s="59" t="s">
        <v>69</v>
      </c>
      <c r="I3" s="59" t="s">
        <v>70</v>
      </c>
      <c r="J3" s="54" t="s">
        <v>76</v>
      </c>
      <c r="K3" s="54" t="s">
        <v>77</v>
      </c>
      <c r="L3" s="55" t="s">
        <v>82</v>
      </c>
      <c r="M3" s="54" t="s">
        <v>104</v>
      </c>
      <c r="N3" s="55" t="s">
        <v>105</v>
      </c>
    </row>
    <row r="4" spans="1:14" s="58" customFormat="1" ht="12">
      <c r="A4" s="48" t="s">
        <v>6</v>
      </c>
      <c r="B4" s="67">
        <v>562480</v>
      </c>
      <c r="C4" s="70">
        <v>64972</v>
      </c>
      <c r="D4" s="68">
        <v>27319</v>
      </c>
      <c r="E4" s="68">
        <v>15410</v>
      </c>
      <c r="F4" s="63">
        <f aca="true" t="shared" si="0" ref="F4:F30">SUM(D4:E4)</f>
        <v>42729</v>
      </c>
      <c r="G4" s="28">
        <f aca="true" t="shared" si="1" ref="G4:G30">F4/B4*100</f>
        <v>7.596536765751671</v>
      </c>
      <c r="H4" s="70">
        <v>151269</v>
      </c>
      <c r="I4" s="28">
        <f aca="true" t="shared" si="2" ref="I4:I30">H4/B4*100</f>
        <v>26.893222870146495</v>
      </c>
      <c r="J4" s="4">
        <v>13210</v>
      </c>
      <c r="K4" s="49">
        <v>2.348527947660361</v>
      </c>
      <c r="L4" s="4">
        <v>5157</v>
      </c>
      <c r="M4" s="96">
        <v>1860</v>
      </c>
      <c r="N4" s="56">
        <v>116</v>
      </c>
    </row>
    <row r="5" spans="1:14" s="58" customFormat="1" ht="12">
      <c r="A5" s="48" t="s">
        <v>8</v>
      </c>
      <c r="B5" s="67">
        <v>184090</v>
      </c>
      <c r="C5" s="70">
        <v>22154</v>
      </c>
      <c r="D5" s="68">
        <v>8637</v>
      </c>
      <c r="E5" s="68">
        <v>3742</v>
      </c>
      <c r="F5" s="63">
        <f t="shared" si="0"/>
        <v>12379</v>
      </c>
      <c r="G5" s="28">
        <f t="shared" si="1"/>
        <v>6.7244282687815735</v>
      </c>
      <c r="H5" s="70">
        <v>45168</v>
      </c>
      <c r="I5" s="28">
        <f t="shared" si="2"/>
        <v>24.535824868270957</v>
      </c>
      <c r="J5" s="4">
        <v>4598</v>
      </c>
      <c r="K5" s="49">
        <v>2.4976913466239337</v>
      </c>
      <c r="L5" s="4">
        <v>2016</v>
      </c>
      <c r="M5" s="96">
        <v>759</v>
      </c>
      <c r="N5" s="56">
        <v>102</v>
      </c>
    </row>
    <row r="6" spans="1:14" s="58" customFormat="1" ht="12">
      <c r="A6" s="48" t="s">
        <v>10</v>
      </c>
      <c r="B6" s="67">
        <v>146871</v>
      </c>
      <c r="C6" s="70">
        <v>17428</v>
      </c>
      <c r="D6" s="68">
        <v>7561</v>
      </c>
      <c r="E6" s="68">
        <v>4129</v>
      </c>
      <c r="F6" s="63">
        <f t="shared" si="0"/>
        <v>11690</v>
      </c>
      <c r="G6" s="28">
        <f t="shared" si="1"/>
        <v>7.959365701874434</v>
      </c>
      <c r="H6" s="70">
        <v>32587</v>
      </c>
      <c r="I6" s="28">
        <f t="shared" si="2"/>
        <v>22.18749787228248</v>
      </c>
      <c r="J6" s="4">
        <v>3364</v>
      </c>
      <c r="K6" s="49">
        <v>2.2904453568097174</v>
      </c>
      <c r="L6" s="4">
        <v>1188</v>
      </c>
      <c r="M6" s="96">
        <v>529</v>
      </c>
      <c r="N6" s="56">
        <v>20</v>
      </c>
    </row>
    <row r="7" spans="1:14" s="58" customFormat="1" ht="12">
      <c r="A7" s="48" t="s">
        <v>12</v>
      </c>
      <c r="B7" s="67">
        <v>188461</v>
      </c>
      <c r="C7" s="70">
        <v>23687</v>
      </c>
      <c r="D7" s="68">
        <v>9357</v>
      </c>
      <c r="E7" s="68">
        <v>4109</v>
      </c>
      <c r="F7" s="63">
        <f t="shared" si="0"/>
        <v>13466</v>
      </c>
      <c r="G7" s="28">
        <f t="shared" si="1"/>
        <v>7.14524490478136</v>
      </c>
      <c r="H7" s="70">
        <v>41131</v>
      </c>
      <c r="I7" s="28">
        <f t="shared" si="2"/>
        <v>21.824674601111106</v>
      </c>
      <c r="J7" s="4">
        <v>3943</v>
      </c>
      <c r="K7" s="49">
        <v>2.09221005937568</v>
      </c>
      <c r="L7" s="4">
        <v>1227</v>
      </c>
      <c r="M7" s="96">
        <v>716</v>
      </c>
      <c r="N7" s="56">
        <v>29</v>
      </c>
    </row>
    <row r="8" spans="1:14" s="58" customFormat="1" ht="12">
      <c r="A8" s="48" t="s">
        <v>14</v>
      </c>
      <c r="B8" s="67">
        <v>133032</v>
      </c>
      <c r="C8" s="70">
        <v>14146</v>
      </c>
      <c r="D8" s="68">
        <v>6088</v>
      </c>
      <c r="E8" s="68">
        <v>3188</v>
      </c>
      <c r="F8" s="63">
        <f t="shared" si="0"/>
        <v>9276</v>
      </c>
      <c r="G8" s="28">
        <f t="shared" si="1"/>
        <v>6.972758434060977</v>
      </c>
      <c r="H8" s="70">
        <v>40227</v>
      </c>
      <c r="I8" s="28">
        <f t="shared" si="2"/>
        <v>30.238589211618255</v>
      </c>
      <c r="J8" s="4">
        <v>1955</v>
      </c>
      <c r="K8" s="49">
        <v>1.4695712309820192</v>
      </c>
      <c r="L8" s="4">
        <v>355</v>
      </c>
      <c r="M8" s="96">
        <v>206</v>
      </c>
      <c r="N8" s="56">
        <v>13</v>
      </c>
    </row>
    <row r="9" spans="1:14" s="58" customFormat="1" ht="12">
      <c r="A9" s="48" t="s">
        <v>16</v>
      </c>
      <c r="B9" s="67">
        <v>260232</v>
      </c>
      <c r="C9" s="70">
        <v>34082</v>
      </c>
      <c r="D9" s="69">
        <v>14307</v>
      </c>
      <c r="E9" s="69">
        <v>6117</v>
      </c>
      <c r="F9" s="63">
        <f t="shared" si="0"/>
        <v>20424</v>
      </c>
      <c r="G9" s="28">
        <f t="shared" si="1"/>
        <v>7.848381444249747</v>
      </c>
      <c r="H9" s="70">
        <v>56994</v>
      </c>
      <c r="I9" s="28">
        <f t="shared" si="2"/>
        <v>21.901226597805035</v>
      </c>
      <c r="J9" s="4">
        <v>5604</v>
      </c>
      <c r="K9" s="49">
        <v>2.1534630637277505</v>
      </c>
      <c r="L9" s="4">
        <v>1858</v>
      </c>
      <c r="M9" s="96">
        <v>854</v>
      </c>
      <c r="N9" s="56">
        <v>23</v>
      </c>
    </row>
    <row r="10" spans="1:14" s="58" customFormat="1" ht="12">
      <c r="A10" s="48" t="s">
        <v>18</v>
      </c>
      <c r="B10" s="67">
        <v>113397</v>
      </c>
      <c r="C10" s="70">
        <v>14061</v>
      </c>
      <c r="D10" s="68">
        <v>5805</v>
      </c>
      <c r="E10" s="68">
        <v>2669</v>
      </c>
      <c r="F10" s="63">
        <f t="shared" si="0"/>
        <v>8474</v>
      </c>
      <c r="G10" s="28">
        <f t="shared" si="1"/>
        <v>7.4728608340608655</v>
      </c>
      <c r="H10" s="70">
        <v>29634</v>
      </c>
      <c r="I10" s="28">
        <f t="shared" si="2"/>
        <v>26.132966480594728</v>
      </c>
      <c r="J10" s="4">
        <v>2784</v>
      </c>
      <c r="K10" s="49">
        <v>2.4550914045345116</v>
      </c>
      <c r="L10" s="4">
        <v>744</v>
      </c>
      <c r="M10" s="96">
        <v>488</v>
      </c>
      <c r="N10" s="56">
        <v>46</v>
      </c>
    </row>
    <row r="11" spans="1:14" s="58" customFormat="1" ht="12">
      <c r="A11" s="48" t="s">
        <v>20</v>
      </c>
      <c r="B11" s="67">
        <v>237054</v>
      </c>
      <c r="C11" s="70">
        <v>29740</v>
      </c>
      <c r="D11" s="68">
        <v>11971</v>
      </c>
      <c r="E11" s="68">
        <v>5649</v>
      </c>
      <c r="F11" s="63">
        <f t="shared" si="0"/>
        <v>17620</v>
      </c>
      <c r="G11" s="28">
        <f t="shared" si="1"/>
        <v>7.432905582694238</v>
      </c>
      <c r="H11" s="70">
        <v>50885</v>
      </c>
      <c r="I11" s="28">
        <f t="shared" si="2"/>
        <v>21.46557324491466</v>
      </c>
      <c r="J11" s="4">
        <v>4824</v>
      </c>
      <c r="K11" s="49">
        <v>2.0349793717887064</v>
      </c>
      <c r="L11" s="4">
        <v>1702</v>
      </c>
      <c r="M11" s="96">
        <v>1059</v>
      </c>
      <c r="N11" s="56">
        <v>46</v>
      </c>
    </row>
    <row r="12" spans="1:14" s="58" customFormat="1" ht="12">
      <c r="A12" s="48" t="s">
        <v>22</v>
      </c>
      <c r="B12" s="67">
        <v>428821</v>
      </c>
      <c r="C12" s="70">
        <v>53072</v>
      </c>
      <c r="D12" s="68">
        <v>23103</v>
      </c>
      <c r="E12" s="68">
        <v>12661</v>
      </c>
      <c r="F12" s="63">
        <f t="shared" si="0"/>
        <v>35764</v>
      </c>
      <c r="G12" s="28">
        <f t="shared" si="1"/>
        <v>8.340076628709882</v>
      </c>
      <c r="H12" s="70">
        <v>115225</v>
      </c>
      <c r="I12" s="28">
        <f t="shared" si="2"/>
        <v>26.870185928394363</v>
      </c>
      <c r="J12" s="4">
        <v>6862</v>
      </c>
      <c r="K12" s="49">
        <v>1.6002014826699253</v>
      </c>
      <c r="L12" s="4">
        <v>2692</v>
      </c>
      <c r="M12" s="96">
        <v>968</v>
      </c>
      <c r="N12" s="56">
        <v>101</v>
      </c>
    </row>
    <row r="13" spans="1:14" s="58" customFormat="1" ht="12">
      <c r="A13" s="48" t="s">
        <v>24</v>
      </c>
      <c r="B13" s="67">
        <v>122306</v>
      </c>
      <c r="C13" s="70">
        <v>15011</v>
      </c>
      <c r="D13" s="68">
        <v>6098</v>
      </c>
      <c r="E13" s="68">
        <v>3763</v>
      </c>
      <c r="F13" s="63">
        <f t="shared" si="0"/>
        <v>9861</v>
      </c>
      <c r="G13" s="28">
        <f t="shared" si="1"/>
        <v>8.062564387683352</v>
      </c>
      <c r="H13" s="70">
        <v>25860</v>
      </c>
      <c r="I13" s="28">
        <f t="shared" si="2"/>
        <v>21.14368878059948</v>
      </c>
      <c r="J13" s="4">
        <v>2985</v>
      </c>
      <c r="K13" s="49">
        <v>2.4405998070413553</v>
      </c>
      <c r="L13" s="4">
        <v>1262</v>
      </c>
      <c r="M13" s="96">
        <v>294</v>
      </c>
      <c r="N13" s="56">
        <v>12</v>
      </c>
    </row>
    <row r="14" spans="1:14" s="58" customFormat="1" ht="12">
      <c r="A14" s="48" t="s">
        <v>26</v>
      </c>
      <c r="B14" s="67">
        <v>194869</v>
      </c>
      <c r="C14" s="70">
        <v>25505</v>
      </c>
      <c r="D14" s="69">
        <v>10576</v>
      </c>
      <c r="E14" s="69">
        <v>4795</v>
      </c>
      <c r="F14" s="63">
        <f t="shared" si="0"/>
        <v>15371</v>
      </c>
      <c r="G14" s="28">
        <f t="shared" si="1"/>
        <v>7.887863128563291</v>
      </c>
      <c r="H14" s="70">
        <v>45051</v>
      </c>
      <c r="I14" s="28">
        <f t="shared" si="2"/>
        <v>23.1186078852973</v>
      </c>
      <c r="J14" s="4">
        <v>5451</v>
      </c>
      <c r="K14" s="49">
        <v>2.7972638028624357</v>
      </c>
      <c r="L14" s="4">
        <v>1994</v>
      </c>
      <c r="M14" s="96">
        <v>1066</v>
      </c>
      <c r="N14" s="56">
        <v>496</v>
      </c>
    </row>
    <row r="15" spans="1:14" s="58" customFormat="1" ht="12">
      <c r="A15" s="48" t="s">
        <v>28</v>
      </c>
      <c r="B15" s="67">
        <v>186346</v>
      </c>
      <c r="C15" s="70">
        <v>23458</v>
      </c>
      <c r="D15" s="68">
        <v>9326</v>
      </c>
      <c r="E15" s="68">
        <v>4218</v>
      </c>
      <c r="F15" s="63">
        <f t="shared" si="0"/>
        <v>13544</v>
      </c>
      <c r="G15" s="28">
        <f t="shared" si="1"/>
        <v>7.268200015025812</v>
      </c>
      <c r="H15" s="70">
        <v>46143</v>
      </c>
      <c r="I15" s="28">
        <f t="shared" si="2"/>
        <v>24.7620018674938</v>
      </c>
      <c r="J15" s="4">
        <v>3343</v>
      </c>
      <c r="K15" s="49">
        <v>1.7939746493082762</v>
      </c>
      <c r="L15" s="4">
        <v>1292</v>
      </c>
      <c r="M15" s="96">
        <v>503</v>
      </c>
      <c r="N15" s="56">
        <v>0</v>
      </c>
    </row>
    <row r="16" spans="1:14" s="58" customFormat="1" ht="12">
      <c r="A16" s="48" t="s">
        <v>30</v>
      </c>
      <c r="B16" s="67">
        <v>151255</v>
      </c>
      <c r="C16" s="70">
        <v>18060</v>
      </c>
      <c r="D16" s="68">
        <v>7538</v>
      </c>
      <c r="E16" s="68">
        <v>3991</v>
      </c>
      <c r="F16" s="63">
        <f t="shared" si="0"/>
        <v>11529</v>
      </c>
      <c r="G16" s="28">
        <f t="shared" si="1"/>
        <v>7.622227364384648</v>
      </c>
      <c r="H16" s="70">
        <v>40404</v>
      </c>
      <c r="I16" s="28">
        <f t="shared" si="2"/>
        <v>26.71250537172325</v>
      </c>
      <c r="J16" s="4">
        <v>3008</v>
      </c>
      <c r="K16" s="49">
        <v>1.988694588608641</v>
      </c>
      <c r="L16" s="4">
        <v>1227</v>
      </c>
      <c r="M16" s="96">
        <v>461</v>
      </c>
      <c r="N16" s="56">
        <v>89</v>
      </c>
    </row>
    <row r="17" spans="1:14" s="58" customFormat="1" ht="12">
      <c r="A17" s="48" t="s">
        <v>32</v>
      </c>
      <c r="B17" s="67">
        <v>125170</v>
      </c>
      <c r="C17" s="70">
        <v>15413</v>
      </c>
      <c r="D17" s="68">
        <v>6247</v>
      </c>
      <c r="E17" s="68">
        <v>2935</v>
      </c>
      <c r="F17" s="63">
        <f t="shared" si="0"/>
        <v>9182</v>
      </c>
      <c r="G17" s="28">
        <f t="shared" si="1"/>
        <v>7.335623551969321</v>
      </c>
      <c r="H17" s="70">
        <v>27357</v>
      </c>
      <c r="I17" s="28">
        <f t="shared" si="2"/>
        <v>21.855876008628268</v>
      </c>
      <c r="J17" s="4">
        <v>2572</v>
      </c>
      <c r="K17" s="49">
        <v>2.054805464568187</v>
      </c>
      <c r="L17" s="4">
        <v>1173</v>
      </c>
      <c r="M17" s="96">
        <v>387</v>
      </c>
      <c r="N17" s="56">
        <v>36</v>
      </c>
    </row>
    <row r="18" spans="1:14" s="58" customFormat="1" ht="12">
      <c r="A18" s="48" t="s">
        <v>34</v>
      </c>
      <c r="B18" s="67">
        <v>76280</v>
      </c>
      <c r="C18" s="70">
        <v>8682</v>
      </c>
      <c r="D18" s="68">
        <v>4472</v>
      </c>
      <c r="E18" s="68">
        <v>2286</v>
      </c>
      <c r="F18" s="63">
        <f t="shared" si="0"/>
        <v>6758</v>
      </c>
      <c r="G18" s="28">
        <f t="shared" si="1"/>
        <v>8.859465128474044</v>
      </c>
      <c r="H18" s="70">
        <v>17756</v>
      </c>
      <c r="I18" s="28">
        <f t="shared" si="2"/>
        <v>23.277399056109072</v>
      </c>
      <c r="J18" s="4">
        <v>1839</v>
      </c>
      <c r="K18" s="49">
        <v>2.4108547456738334</v>
      </c>
      <c r="L18" s="4">
        <v>730</v>
      </c>
      <c r="M18" s="96">
        <v>353</v>
      </c>
      <c r="N18" s="56">
        <v>28</v>
      </c>
    </row>
    <row r="19" spans="1:14" s="58" customFormat="1" ht="12">
      <c r="A19" s="11" t="s">
        <v>36</v>
      </c>
      <c r="B19" s="67">
        <v>57617</v>
      </c>
      <c r="C19" s="70">
        <v>5941</v>
      </c>
      <c r="D19" s="69">
        <v>2352</v>
      </c>
      <c r="E19" s="69">
        <v>1062</v>
      </c>
      <c r="F19" s="63">
        <f t="shared" si="0"/>
        <v>3414</v>
      </c>
      <c r="G19" s="28">
        <f t="shared" si="1"/>
        <v>5.925334536681882</v>
      </c>
      <c r="H19" s="70">
        <v>15062</v>
      </c>
      <c r="I19" s="28">
        <f t="shared" si="2"/>
        <v>26.141590155683218</v>
      </c>
      <c r="J19" s="4">
        <v>3809</v>
      </c>
      <c r="K19" s="49">
        <v>6.610896089695749</v>
      </c>
      <c r="L19" s="4">
        <v>700</v>
      </c>
      <c r="M19" s="96">
        <v>213</v>
      </c>
      <c r="N19" s="56">
        <v>22</v>
      </c>
    </row>
    <row r="20" spans="1:14" s="58" customFormat="1" ht="12">
      <c r="A20" s="11" t="s">
        <v>38</v>
      </c>
      <c r="B20" s="67">
        <v>83257</v>
      </c>
      <c r="C20" s="70">
        <v>9883</v>
      </c>
      <c r="D20" s="68">
        <v>3518</v>
      </c>
      <c r="E20" s="68">
        <v>1286</v>
      </c>
      <c r="F20" s="63">
        <f t="shared" si="0"/>
        <v>4804</v>
      </c>
      <c r="G20" s="28">
        <f t="shared" si="1"/>
        <v>5.770085398224774</v>
      </c>
      <c r="H20" s="70">
        <v>19927</v>
      </c>
      <c r="I20" s="28">
        <f t="shared" si="2"/>
        <v>23.934323840638026</v>
      </c>
      <c r="J20" s="4">
        <v>1408</v>
      </c>
      <c r="K20" s="49">
        <v>1.691149092568793</v>
      </c>
      <c r="L20" s="4">
        <v>502</v>
      </c>
      <c r="M20" s="96">
        <v>214</v>
      </c>
      <c r="N20" s="56">
        <v>4</v>
      </c>
    </row>
    <row r="21" spans="1:14" s="58" customFormat="1" ht="12">
      <c r="A21" s="11" t="s">
        <v>40</v>
      </c>
      <c r="B21" s="67">
        <v>85301</v>
      </c>
      <c r="C21" s="70">
        <v>10962</v>
      </c>
      <c r="D21" s="68">
        <v>4503</v>
      </c>
      <c r="E21" s="68">
        <v>2053</v>
      </c>
      <c r="F21" s="63">
        <f t="shared" si="0"/>
        <v>6556</v>
      </c>
      <c r="G21" s="28">
        <f t="shared" si="1"/>
        <v>7.685724669112906</v>
      </c>
      <c r="H21" s="70">
        <v>23019</v>
      </c>
      <c r="I21" s="28">
        <f t="shared" si="2"/>
        <v>26.98561564342739</v>
      </c>
      <c r="J21" s="4">
        <v>1185</v>
      </c>
      <c r="K21" s="49">
        <v>1.389198250899755</v>
      </c>
      <c r="L21" s="4">
        <v>404</v>
      </c>
      <c r="M21" s="96">
        <v>192</v>
      </c>
      <c r="N21" s="56">
        <v>102</v>
      </c>
    </row>
    <row r="22" spans="1:14" s="58" customFormat="1" ht="12">
      <c r="A22" s="11" t="s">
        <v>42</v>
      </c>
      <c r="B22" s="67">
        <v>74636</v>
      </c>
      <c r="C22" s="70">
        <v>8970</v>
      </c>
      <c r="D22" s="68">
        <v>3816</v>
      </c>
      <c r="E22" s="68">
        <v>1936</v>
      </c>
      <c r="F22" s="63">
        <f t="shared" si="0"/>
        <v>5752</v>
      </c>
      <c r="G22" s="28">
        <f t="shared" si="1"/>
        <v>7.70673669542848</v>
      </c>
      <c r="H22" s="70">
        <v>21059</v>
      </c>
      <c r="I22" s="28">
        <f t="shared" si="2"/>
        <v>28.215606409775447</v>
      </c>
      <c r="J22" s="4">
        <v>1308</v>
      </c>
      <c r="K22" s="49">
        <v>1.7525054933276167</v>
      </c>
      <c r="L22" s="4">
        <v>470</v>
      </c>
      <c r="M22" s="96">
        <v>153</v>
      </c>
      <c r="N22" s="56">
        <v>22</v>
      </c>
    </row>
    <row r="23" spans="1:14" s="58" customFormat="1" ht="12">
      <c r="A23" s="11" t="s">
        <v>84</v>
      </c>
      <c r="B23" s="67">
        <v>116916</v>
      </c>
      <c r="C23" s="70">
        <v>14122</v>
      </c>
      <c r="D23" s="68">
        <v>5725</v>
      </c>
      <c r="E23" s="68">
        <v>2743</v>
      </c>
      <c r="F23" s="63">
        <f t="shared" si="0"/>
        <v>8468</v>
      </c>
      <c r="G23" s="28">
        <f t="shared" si="1"/>
        <v>7.242806801464299</v>
      </c>
      <c r="H23" s="70">
        <v>33172</v>
      </c>
      <c r="I23" s="28">
        <f t="shared" si="2"/>
        <v>28.372506756987924</v>
      </c>
      <c r="J23" s="4">
        <v>2221</v>
      </c>
      <c r="K23" s="49">
        <v>1.8996544527695096</v>
      </c>
      <c r="L23" s="4">
        <v>733</v>
      </c>
      <c r="M23" s="96">
        <v>320</v>
      </c>
      <c r="N23" s="56">
        <v>13</v>
      </c>
    </row>
    <row r="24" spans="1:14" s="58" customFormat="1" ht="12">
      <c r="A24" s="11" t="s">
        <v>85</v>
      </c>
      <c r="B24" s="67">
        <v>72382</v>
      </c>
      <c r="C24" s="70">
        <v>9965</v>
      </c>
      <c r="D24" s="69">
        <v>4202</v>
      </c>
      <c r="E24" s="69">
        <v>2143</v>
      </c>
      <c r="F24" s="63">
        <f t="shared" si="0"/>
        <v>6345</v>
      </c>
      <c r="G24" s="28">
        <f t="shared" si="1"/>
        <v>8.765991544859219</v>
      </c>
      <c r="H24" s="70">
        <v>18979</v>
      </c>
      <c r="I24" s="28">
        <f t="shared" si="2"/>
        <v>26.22060733331491</v>
      </c>
      <c r="J24" s="4">
        <v>1732</v>
      </c>
      <c r="K24" s="49">
        <v>2.3928601033406096</v>
      </c>
      <c r="L24" s="4">
        <v>599</v>
      </c>
      <c r="M24" s="96">
        <v>144</v>
      </c>
      <c r="N24" s="56">
        <v>18</v>
      </c>
    </row>
    <row r="25" spans="1:14" s="58" customFormat="1" ht="12">
      <c r="A25" s="11" t="s">
        <v>86</v>
      </c>
      <c r="B25" s="67">
        <v>148823</v>
      </c>
      <c r="C25" s="70">
        <v>17258</v>
      </c>
      <c r="D25" s="68">
        <v>7293</v>
      </c>
      <c r="E25" s="68">
        <v>3772</v>
      </c>
      <c r="F25" s="63">
        <f t="shared" si="0"/>
        <v>11065</v>
      </c>
      <c r="G25" s="28">
        <f t="shared" si="1"/>
        <v>7.4350066857945345</v>
      </c>
      <c r="H25" s="70">
        <v>42343</v>
      </c>
      <c r="I25" s="28">
        <f t="shared" si="2"/>
        <v>28.451919394179665</v>
      </c>
      <c r="J25" s="4">
        <v>2838</v>
      </c>
      <c r="K25" s="49">
        <v>1.9069633054030626</v>
      </c>
      <c r="L25" s="4">
        <v>1211</v>
      </c>
      <c r="M25" s="96">
        <v>520</v>
      </c>
      <c r="N25" s="56">
        <v>14</v>
      </c>
    </row>
    <row r="26" spans="1:14" s="58" customFormat="1" ht="12">
      <c r="A26" s="11" t="s">
        <v>50</v>
      </c>
      <c r="B26" s="67">
        <v>91540</v>
      </c>
      <c r="C26" s="70">
        <v>13384</v>
      </c>
      <c r="D26" s="68">
        <v>5395</v>
      </c>
      <c r="E26" s="68">
        <v>2375</v>
      </c>
      <c r="F26" s="63">
        <f t="shared" si="0"/>
        <v>7770</v>
      </c>
      <c r="G26" s="28">
        <f t="shared" si="1"/>
        <v>8.488092637098536</v>
      </c>
      <c r="H26" s="70">
        <v>19473</v>
      </c>
      <c r="I26" s="28">
        <f t="shared" si="2"/>
        <v>21.272667686257375</v>
      </c>
      <c r="J26" s="4">
        <v>1448</v>
      </c>
      <c r="K26" s="49">
        <v>1.5818221542495083</v>
      </c>
      <c r="L26" s="4">
        <v>440</v>
      </c>
      <c r="M26" s="96">
        <v>267</v>
      </c>
      <c r="N26" s="56">
        <v>25</v>
      </c>
    </row>
    <row r="27" spans="1:14" s="58" customFormat="1" ht="12">
      <c r="A27" s="11" t="s">
        <v>51</v>
      </c>
      <c r="B27" s="67">
        <v>55354</v>
      </c>
      <c r="C27" s="70">
        <v>6804</v>
      </c>
      <c r="D27" s="68">
        <v>2909</v>
      </c>
      <c r="E27" s="68">
        <v>1363</v>
      </c>
      <c r="F27" s="63">
        <f t="shared" si="0"/>
        <v>4272</v>
      </c>
      <c r="G27" s="28">
        <f t="shared" si="1"/>
        <v>7.71759945080753</v>
      </c>
      <c r="H27" s="70">
        <v>14445</v>
      </c>
      <c r="I27" s="28">
        <f t="shared" si="2"/>
        <v>26.09567510929653</v>
      </c>
      <c r="J27" s="4">
        <v>1444</v>
      </c>
      <c r="K27" s="49">
        <v>2.608664233840373</v>
      </c>
      <c r="L27" s="4">
        <v>211</v>
      </c>
      <c r="M27" s="96">
        <v>92</v>
      </c>
      <c r="N27" s="56">
        <v>4</v>
      </c>
    </row>
    <row r="28" spans="1:14" s="58" customFormat="1" ht="12">
      <c r="A28" s="11" t="s">
        <v>87</v>
      </c>
      <c r="B28" s="67">
        <v>80667</v>
      </c>
      <c r="C28" s="70">
        <v>9998</v>
      </c>
      <c r="D28" s="68">
        <v>4337</v>
      </c>
      <c r="E28" s="68">
        <v>2410</v>
      </c>
      <c r="F28" s="63">
        <f t="shared" si="0"/>
        <v>6747</v>
      </c>
      <c r="G28" s="28">
        <f t="shared" si="1"/>
        <v>8.364015024731303</v>
      </c>
      <c r="H28" s="70">
        <v>24017</v>
      </c>
      <c r="I28" s="28">
        <f t="shared" si="2"/>
        <v>29.773017466869973</v>
      </c>
      <c r="J28" s="4">
        <v>973</v>
      </c>
      <c r="K28" s="49">
        <v>1.2061933628373438</v>
      </c>
      <c r="L28" s="4">
        <v>146</v>
      </c>
      <c r="M28" s="96">
        <v>114</v>
      </c>
      <c r="N28" s="56">
        <v>11</v>
      </c>
    </row>
    <row r="29" spans="1:14" s="58" customFormat="1" ht="12">
      <c r="A29" s="11" t="s">
        <v>55</v>
      </c>
      <c r="B29" s="67">
        <v>205125</v>
      </c>
      <c r="C29" s="70">
        <v>25118</v>
      </c>
      <c r="D29" s="69">
        <v>9845</v>
      </c>
      <c r="E29" s="69">
        <v>4222</v>
      </c>
      <c r="F29" s="63">
        <f t="shared" si="0"/>
        <v>14067</v>
      </c>
      <c r="G29" s="28">
        <f t="shared" si="1"/>
        <v>6.857769652650823</v>
      </c>
      <c r="H29" s="70">
        <v>48734</v>
      </c>
      <c r="I29" s="28">
        <f t="shared" si="2"/>
        <v>23.758196221815968</v>
      </c>
      <c r="J29" s="4">
        <v>5384</v>
      </c>
      <c r="K29" s="49">
        <v>2.624741011578306</v>
      </c>
      <c r="L29" s="4">
        <v>2438</v>
      </c>
      <c r="M29" s="96">
        <v>922</v>
      </c>
      <c r="N29" s="56">
        <v>46</v>
      </c>
    </row>
    <row r="30" spans="1:14" s="58" customFormat="1" ht="12">
      <c r="A30" s="30" t="s">
        <v>65</v>
      </c>
      <c r="B30" s="8">
        <v>4182282</v>
      </c>
      <c r="C30" s="5">
        <v>511876</v>
      </c>
      <c r="D30" s="31">
        <v>212300</v>
      </c>
      <c r="E30" s="63">
        <v>105027</v>
      </c>
      <c r="F30" s="63">
        <f t="shared" si="0"/>
        <v>317327</v>
      </c>
      <c r="G30" s="28">
        <f t="shared" si="1"/>
        <v>7.587412804779784</v>
      </c>
      <c r="H30" s="5">
        <v>1045921</v>
      </c>
      <c r="I30" s="28">
        <f t="shared" si="2"/>
        <v>25.00838059222214</v>
      </c>
      <c r="J30" s="50">
        <v>90092</v>
      </c>
      <c r="K30" s="49">
        <v>2.1541349913755217</v>
      </c>
      <c r="L30" s="50">
        <v>32471</v>
      </c>
      <c r="M30" s="96">
        <v>13654</v>
      </c>
      <c r="N30" s="56">
        <v>1438</v>
      </c>
    </row>
    <row r="31" s="58" customFormat="1" ht="12"/>
    <row r="32" spans="1:2" s="58" customFormat="1" ht="12">
      <c r="A32" s="13" t="s">
        <v>110</v>
      </c>
      <c r="B32" s="13"/>
    </row>
    <row r="33" spans="1:15" s="58" customFormat="1" ht="13.5">
      <c r="A33" s="17" t="s">
        <v>64</v>
      </c>
      <c r="O33"/>
    </row>
    <row r="34" ht="13.5">
      <c r="A34" s="58" t="s">
        <v>83</v>
      </c>
    </row>
  </sheetData>
  <sheetProtection/>
  <conditionalFormatting sqref="D4:D29">
    <cfRule type="expression" priority="1" dxfId="0" stopIfTrue="1">
      <formula>Isnotformula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zoomScalePageLayoutView="0" workbookViewId="0" topLeftCell="A13">
      <selection activeCell="E30" sqref="E30"/>
    </sheetView>
  </sheetViews>
  <sheetFormatPr defaultColWidth="9.140625" defaultRowHeight="15"/>
  <cols>
    <col min="1" max="1" width="9.00390625" style="82" customWidth="1"/>
    <col min="2" max="2" width="8.57421875" style="73" bestFit="1" customWidth="1"/>
    <col min="3" max="7" width="9.140625" style="73" bestFit="1" customWidth="1"/>
    <col min="8" max="8" width="11.140625" style="73" customWidth="1"/>
    <col min="9" max="9" width="12.140625" style="73" customWidth="1"/>
    <col min="10" max="10" width="2.421875" style="51" customWidth="1"/>
    <col min="11" max="11" width="9.28125" style="73" customWidth="1"/>
    <col min="12" max="17" width="9.140625" style="73" bestFit="1" customWidth="1"/>
    <col min="18" max="18" width="10.57421875" style="73" customWidth="1"/>
    <col min="19" max="19" width="12.140625" style="73" customWidth="1"/>
    <col min="20" max="16384" width="9.00390625" style="73" customWidth="1"/>
  </cols>
  <sheetData>
    <row r="1" ht="14.25">
      <c r="A1" s="72" t="s">
        <v>71</v>
      </c>
    </row>
    <row r="3" spans="1:19" s="75" customFormat="1" ht="12">
      <c r="A3" s="108"/>
      <c r="B3" s="109" t="s">
        <v>72</v>
      </c>
      <c r="C3" s="109" t="s">
        <v>73</v>
      </c>
      <c r="D3" s="107" t="s">
        <v>80</v>
      </c>
      <c r="E3" s="107" t="s">
        <v>74</v>
      </c>
      <c r="F3" s="107" t="s">
        <v>100</v>
      </c>
      <c r="G3" s="105" t="s">
        <v>75</v>
      </c>
      <c r="H3" s="106" t="s">
        <v>95</v>
      </c>
      <c r="I3" s="106" t="s">
        <v>96</v>
      </c>
      <c r="J3" s="74"/>
      <c r="K3" s="112"/>
      <c r="L3" s="109" t="s">
        <v>72</v>
      </c>
      <c r="M3" s="109" t="s">
        <v>73</v>
      </c>
      <c r="N3" s="107" t="s">
        <v>80</v>
      </c>
      <c r="O3" s="107" t="s">
        <v>74</v>
      </c>
      <c r="P3" s="107" t="s">
        <v>100</v>
      </c>
      <c r="Q3" s="105" t="s">
        <v>75</v>
      </c>
      <c r="R3" s="106" t="s">
        <v>97</v>
      </c>
      <c r="S3" s="106" t="s">
        <v>96</v>
      </c>
    </row>
    <row r="4" spans="1:19" s="75" customFormat="1" ht="18" customHeight="1">
      <c r="A4" s="108"/>
      <c r="B4" s="110"/>
      <c r="C4" s="110"/>
      <c r="D4" s="105"/>
      <c r="E4" s="105"/>
      <c r="F4" s="105"/>
      <c r="G4" s="105"/>
      <c r="H4" s="106"/>
      <c r="I4" s="111"/>
      <c r="J4" s="74"/>
      <c r="K4" s="113"/>
      <c r="L4" s="110"/>
      <c r="M4" s="110"/>
      <c r="N4" s="105"/>
      <c r="O4" s="105"/>
      <c r="P4" s="105"/>
      <c r="Q4" s="105"/>
      <c r="R4" s="106"/>
      <c r="S4" s="111"/>
    </row>
    <row r="5" spans="1:19" ht="12">
      <c r="A5" s="48" t="s">
        <v>81</v>
      </c>
      <c r="B5" s="4">
        <v>33262</v>
      </c>
      <c r="C5" s="4">
        <v>19408</v>
      </c>
      <c r="D5" s="76">
        <f>C5/B5*100</f>
        <v>58.34886657446936</v>
      </c>
      <c r="E5" s="4">
        <v>3166</v>
      </c>
      <c r="F5" s="77">
        <f>E5/B5*100</f>
        <v>9.518369310324093</v>
      </c>
      <c r="G5" s="4">
        <v>1904</v>
      </c>
      <c r="H5" s="4">
        <v>2420</v>
      </c>
      <c r="I5" s="49">
        <f>H5/B5*100</f>
        <v>7.275569719199086</v>
      </c>
      <c r="J5" s="78"/>
      <c r="K5" s="48" t="s">
        <v>6</v>
      </c>
      <c r="L5" s="4">
        <v>253356</v>
      </c>
      <c r="M5" s="4">
        <v>97692</v>
      </c>
      <c r="N5" s="76">
        <f>M5/L5*100</f>
        <v>38.559181546914225</v>
      </c>
      <c r="O5" s="4">
        <v>23943</v>
      </c>
      <c r="P5" s="77">
        <f>O5/L5*100</f>
        <v>9.450338653909913</v>
      </c>
      <c r="Q5" s="4">
        <v>29744</v>
      </c>
      <c r="R5" s="4">
        <v>18723</v>
      </c>
      <c r="S5" s="49">
        <f>R5/L5*100</f>
        <v>7.389996684507176</v>
      </c>
    </row>
    <row r="6" spans="1:19" ht="12">
      <c r="A6" s="48" t="s">
        <v>7</v>
      </c>
      <c r="B6" s="4">
        <v>79272</v>
      </c>
      <c r="C6" s="4">
        <v>43377</v>
      </c>
      <c r="D6" s="76">
        <f aca="true" t="shared" si="0" ref="D6:D28">C6/B6*100</f>
        <v>54.71919467151075</v>
      </c>
      <c r="E6" s="4">
        <v>7090</v>
      </c>
      <c r="F6" s="77">
        <f aca="true" t="shared" si="1" ref="F6:F28">E6/B6*100</f>
        <v>8.943889393480674</v>
      </c>
      <c r="G6" s="4">
        <v>4348</v>
      </c>
      <c r="H6" s="4">
        <v>7202</v>
      </c>
      <c r="I6" s="49">
        <f aca="true" t="shared" si="2" ref="I6:I28">H6/B6*100</f>
        <v>9.08517509334948</v>
      </c>
      <c r="J6" s="78"/>
      <c r="K6" s="48" t="s">
        <v>8</v>
      </c>
      <c r="L6" s="4">
        <v>83285</v>
      </c>
      <c r="M6" s="4">
        <v>36519</v>
      </c>
      <c r="N6" s="76">
        <f aca="true" t="shared" si="3" ref="N6:N31">M6/L6*100</f>
        <v>43.848231974545236</v>
      </c>
      <c r="O6" s="4">
        <v>9475</v>
      </c>
      <c r="P6" s="77">
        <f aca="true" t="shared" si="4" ref="P6:P31">O6/L6*100</f>
        <v>11.37659842708771</v>
      </c>
      <c r="Q6" s="4">
        <v>8005</v>
      </c>
      <c r="R6" s="4">
        <v>5711</v>
      </c>
      <c r="S6" s="49">
        <f aca="true" t="shared" si="5" ref="S6:S31">R6/L6*100</f>
        <v>6.857177162754398</v>
      </c>
    </row>
    <row r="7" spans="1:19" ht="12">
      <c r="A7" s="48" t="s">
        <v>9</v>
      </c>
      <c r="B7" s="4">
        <v>130562</v>
      </c>
      <c r="C7" s="4">
        <v>66932</v>
      </c>
      <c r="D7" s="76">
        <f t="shared" si="0"/>
        <v>51.26453332516352</v>
      </c>
      <c r="E7" s="4">
        <v>12869</v>
      </c>
      <c r="F7" s="77">
        <f t="shared" si="1"/>
        <v>9.856619843446026</v>
      </c>
      <c r="G7" s="4">
        <v>7989</v>
      </c>
      <c r="H7" s="4">
        <v>12170</v>
      </c>
      <c r="I7" s="49">
        <f t="shared" si="2"/>
        <v>9.321242015287757</v>
      </c>
      <c r="J7" s="78"/>
      <c r="K7" s="48" t="s">
        <v>10</v>
      </c>
      <c r="L7" s="4">
        <v>74022</v>
      </c>
      <c r="M7" s="4">
        <v>36642</v>
      </c>
      <c r="N7" s="76">
        <f t="shared" si="3"/>
        <v>49.501499554186594</v>
      </c>
      <c r="O7" s="4">
        <v>8097</v>
      </c>
      <c r="P7" s="77">
        <f t="shared" si="4"/>
        <v>10.93863986382427</v>
      </c>
      <c r="Q7" s="4">
        <v>6304</v>
      </c>
      <c r="R7" s="4">
        <v>5599</v>
      </c>
      <c r="S7" s="49">
        <f t="shared" si="5"/>
        <v>7.563967469130799</v>
      </c>
    </row>
    <row r="8" spans="1:19" ht="12">
      <c r="A8" s="48" t="s">
        <v>11</v>
      </c>
      <c r="B8" s="4">
        <v>204989</v>
      </c>
      <c r="C8" s="4">
        <v>132644</v>
      </c>
      <c r="D8" s="76">
        <f t="shared" si="0"/>
        <v>64.70786237310294</v>
      </c>
      <c r="E8" s="4">
        <v>21821</v>
      </c>
      <c r="F8" s="77">
        <f t="shared" si="1"/>
        <v>10.644961436955153</v>
      </c>
      <c r="G8" s="4">
        <v>11382</v>
      </c>
      <c r="H8" s="4">
        <v>10058</v>
      </c>
      <c r="I8" s="49">
        <f t="shared" si="2"/>
        <v>4.906604744644834</v>
      </c>
      <c r="J8" s="78"/>
      <c r="K8" s="48" t="s">
        <v>12</v>
      </c>
      <c r="L8" s="4">
        <v>90226</v>
      </c>
      <c r="M8" s="4">
        <v>41490</v>
      </c>
      <c r="N8" s="76">
        <f t="shared" si="3"/>
        <v>45.98452774144925</v>
      </c>
      <c r="O8" s="4">
        <v>8895</v>
      </c>
      <c r="P8" s="77">
        <f t="shared" si="4"/>
        <v>9.858577350209474</v>
      </c>
      <c r="Q8" s="4">
        <v>7783</v>
      </c>
      <c r="R8" s="4">
        <v>7295</v>
      </c>
      <c r="S8" s="49">
        <f t="shared" si="5"/>
        <v>8.085252587945826</v>
      </c>
    </row>
    <row r="9" spans="1:19" ht="12">
      <c r="A9" s="48" t="s">
        <v>13</v>
      </c>
      <c r="B9" s="4">
        <v>120858</v>
      </c>
      <c r="C9" s="4">
        <v>69076</v>
      </c>
      <c r="D9" s="76">
        <f t="shared" si="0"/>
        <v>57.154677389994866</v>
      </c>
      <c r="E9" s="4">
        <v>12574</v>
      </c>
      <c r="F9" s="77">
        <f t="shared" si="1"/>
        <v>10.403945125684688</v>
      </c>
      <c r="G9" s="4">
        <v>7514</v>
      </c>
      <c r="H9" s="4">
        <v>8423</v>
      </c>
      <c r="I9" s="49">
        <f t="shared" si="2"/>
        <v>6.969335914875307</v>
      </c>
      <c r="J9" s="78"/>
      <c r="K9" s="48" t="s">
        <v>14</v>
      </c>
      <c r="L9" s="4">
        <v>54371</v>
      </c>
      <c r="M9" s="4">
        <v>16166</v>
      </c>
      <c r="N9" s="76">
        <f t="shared" si="3"/>
        <v>29.732761950304393</v>
      </c>
      <c r="O9" s="4">
        <v>5561</v>
      </c>
      <c r="P9" s="77">
        <f t="shared" si="4"/>
        <v>10.227878832465837</v>
      </c>
      <c r="Q9" s="4">
        <v>7332</v>
      </c>
      <c r="R9" s="4">
        <v>4184</v>
      </c>
      <c r="S9" s="49">
        <f t="shared" si="5"/>
        <v>7.695278733148185</v>
      </c>
    </row>
    <row r="10" spans="1:19" ht="12">
      <c r="A10" s="48" t="s">
        <v>15</v>
      </c>
      <c r="B10" s="4">
        <v>112117</v>
      </c>
      <c r="C10" s="4">
        <v>61540</v>
      </c>
      <c r="D10" s="76">
        <f t="shared" si="0"/>
        <v>54.889089076589634</v>
      </c>
      <c r="E10" s="4">
        <v>14539</v>
      </c>
      <c r="F10" s="77">
        <f t="shared" si="1"/>
        <v>12.967703381289189</v>
      </c>
      <c r="G10" s="4">
        <v>7206</v>
      </c>
      <c r="H10" s="4">
        <v>6431</v>
      </c>
      <c r="I10" s="49">
        <f t="shared" si="2"/>
        <v>5.735972243281572</v>
      </c>
      <c r="J10" s="78"/>
      <c r="K10" s="48" t="s">
        <v>16</v>
      </c>
      <c r="L10" s="4">
        <v>119569</v>
      </c>
      <c r="M10" s="4">
        <v>50657</v>
      </c>
      <c r="N10" s="76">
        <f t="shared" si="3"/>
        <v>42.36633241057465</v>
      </c>
      <c r="O10" s="4">
        <v>11362</v>
      </c>
      <c r="P10" s="77">
        <f t="shared" si="4"/>
        <v>9.502463012988315</v>
      </c>
      <c r="Q10" s="4">
        <v>10752</v>
      </c>
      <c r="R10" s="4">
        <v>10757</v>
      </c>
      <c r="S10" s="49">
        <f t="shared" si="5"/>
        <v>8.996479020481898</v>
      </c>
    </row>
    <row r="11" spans="1:19" ht="12">
      <c r="A11" s="48" t="s">
        <v>17</v>
      </c>
      <c r="B11" s="4">
        <v>130862</v>
      </c>
      <c r="C11" s="4">
        <v>62886</v>
      </c>
      <c r="D11" s="76">
        <f t="shared" si="0"/>
        <v>48.055203191147925</v>
      </c>
      <c r="E11" s="4">
        <v>15257</v>
      </c>
      <c r="F11" s="77">
        <f t="shared" si="1"/>
        <v>11.658846724029894</v>
      </c>
      <c r="G11" s="4">
        <v>10141</v>
      </c>
      <c r="H11" s="4">
        <v>9403</v>
      </c>
      <c r="I11" s="49">
        <f t="shared" si="2"/>
        <v>7.185431981782335</v>
      </c>
      <c r="J11" s="78"/>
      <c r="K11" s="48" t="s">
        <v>18</v>
      </c>
      <c r="L11" s="4">
        <v>48258</v>
      </c>
      <c r="M11" s="4">
        <v>16672</v>
      </c>
      <c r="N11" s="76">
        <f t="shared" si="3"/>
        <v>34.54763976957189</v>
      </c>
      <c r="O11" s="4">
        <v>5682</v>
      </c>
      <c r="P11" s="77">
        <f t="shared" si="4"/>
        <v>11.774213601889842</v>
      </c>
      <c r="Q11" s="4">
        <v>5439</v>
      </c>
      <c r="R11" s="4">
        <v>4286</v>
      </c>
      <c r="S11" s="49">
        <f t="shared" si="5"/>
        <v>8.881428985867629</v>
      </c>
    </row>
    <row r="12" spans="1:19" ht="12">
      <c r="A12" s="48" t="s">
        <v>19</v>
      </c>
      <c r="B12" s="4">
        <v>243708</v>
      </c>
      <c r="C12" s="4">
        <v>106682</v>
      </c>
      <c r="D12" s="76">
        <f t="shared" si="0"/>
        <v>43.774517044988265</v>
      </c>
      <c r="E12" s="4">
        <v>27600</v>
      </c>
      <c r="F12" s="77">
        <f t="shared" si="1"/>
        <v>11.325028312570781</v>
      </c>
      <c r="G12" s="4">
        <v>20872</v>
      </c>
      <c r="H12" s="4">
        <v>22524</v>
      </c>
      <c r="I12" s="49">
        <f t="shared" si="2"/>
        <v>9.242207888128416</v>
      </c>
      <c r="J12" s="78"/>
      <c r="K12" s="48" t="s">
        <v>20</v>
      </c>
      <c r="L12" s="4">
        <v>110581</v>
      </c>
      <c r="M12" s="4">
        <v>49815</v>
      </c>
      <c r="N12" s="76">
        <f t="shared" si="3"/>
        <v>45.048426040639896</v>
      </c>
      <c r="O12" s="4">
        <v>11133</v>
      </c>
      <c r="P12" s="77">
        <f t="shared" si="4"/>
        <v>10.067733154881942</v>
      </c>
      <c r="Q12" s="4">
        <v>9837</v>
      </c>
      <c r="R12" s="4">
        <v>9145</v>
      </c>
      <c r="S12" s="49">
        <f t="shared" si="5"/>
        <v>8.269955959884609</v>
      </c>
    </row>
    <row r="13" spans="1:19" ht="12">
      <c r="A13" s="48" t="s">
        <v>21</v>
      </c>
      <c r="B13" s="4">
        <v>212374</v>
      </c>
      <c r="C13" s="4">
        <v>116560</v>
      </c>
      <c r="D13" s="76">
        <f t="shared" si="0"/>
        <v>54.884307871961724</v>
      </c>
      <c r="E13" s="4">
        <v>22548</v>
      </c>
      <c r="F13" s="77">
        <f t="shared" si="1"/>
        <v>10.617118856357182</v>
      </c>
      <c r="G13" s="4">
        <v>14262</v>
      </c>
      <c r="H13" s="4">
        <v>15060</v>
      </c>
      <c r="I13" s="49">
        <f t="shared" si="2"/>
        <v>7.091263525666984</v>
      </c>
      <c r="J13" s="78"/>
      <c r="K13" s="48" t="s">
        <v>22</v>
      </c>
      <c r="L13" s="4">
        <v>186711</v>
      </c>
      <c r="M13" s="4">
        <v>65506</v>
      </c>
      <c r="N13" s="76">
        <f t="shared" si="3"/>
        <v>35.084167510216325</v>
      </c>
      <c r="O13" s="4">
        <v>20481</v>
      </c>
      <c r="P13" s="77">
        <f t="shared" si="4"/>
        <v>10.969359062936839</v>
      </c>
      <c r="Q13" s="4">
        <v>24607</v>
      </c>
      <c r="R13" s="4">
        <v>15247</v>
      </c>
      <c r="S13" s="49">
        <f t="shared" si="5"/>
        <v>8.16609626642244</v>
      </c>
    </row>
    <row r="14" spans="1:19" ht="12">
      <c r="A14" s="48" t="s">
        <v>23</v>
      </c>
      <c r="B14" s="4">
        <v>146162</v>
      </c>
      <c r="C14" s="4">
        <v>74518</v>
      </c>
      <c r="D14" s="76">
        <f t="shared" si="0"/>
        <v>50.98315567657804</v>
      </c>
      <c r="E14" s="4">
        <v>14537</v>
      </c>
      <c r="F14" s="77">
        <f t="shared" si="1"/>
        <v>9.945813549349353</v>
      </c>
      <c r="G14" s="4">
        <v>10037</v>
      </c>
      <c r="H14" s="4">
        <v>10520</v>
      </c>
      <c r="I14" s="49">
        <f t="shared" si="2"/>
        <v>7.197493192485051</v>
      </c>
      <c r="J14" s="78"/>
      <c r="K14" s="48" t="s">
        <v>24</v>
      </c>
      <c r="L14" s="4">
        <v>59796</v>
      </c>
      <c r="M14" s="4">
        <v>28111</v>
      </c>
      <c r="N14" s="76">
        <f t="shared" si="3"/>
        <v>47.01150578634022</v>
      </c>
      <c r="O14" s="4">
        <v>5590</v>
      </c>
      <c r="P14" s="77">
        <f t="shared" si="4"/>
        <v>9.348451401431534</v>
      </c>
      <c r="Q14" s="4">
        <v>5204</v>
      </c>
      <c r="R14" s="4">
        <v>4539</v>
      </c>
      <c r="S14" s="49">
        <f t="shared" si="5"/>
        <v>7.590808749749148</v>
      </c>
    </row>
    <row r="15" spans="1:19" ht="12">
      <c r="A15" s="48" t="s">
        <v>25</v>
      </c>
      <c r="B15" s="4">
        <v>371149</v>
      </c>
      <c r="C15" s="4">
        <v>189143</v>
      </c>
      <c r="D15" s="76">
        <f t="shared" si="0"/>
        <v>50.96147369385341</v>
      </c>
      <c r="E15" s="4">
        <v>41901</v>
      </c>
      <c r="F15" s="77">
        <f t="shared" si="1"/>
        <v>11.289536008449437</v>
      </c>
      <c r="G15" s="4">
        <v>28973</v>
      </c>
      <c r="H15" s="4">
        <v>25463</v>
      </c>
      <c r="I15" s="49">
        <f t="shared" si="2"/>
        <v>6.8605869879751795</v>
      </c>
      <c r="J15" s="78"/>
      <c r="K15" s="48" t="s">
        <v>26</v>
      </c>
      <c r="L15" s="4">
        <v>82888</v>
      </c>
      <c r="M15" s="4">
        <v>31095</v>
      </c>
      <c r="N15" s="76">
        <f t="shared" si="3"/>
        <v>37.514477367049516</v>
      </c>
      <c r="O15" s="4">
        <v>8486</v>
      </c>
      <c r="P15" s="77">
        <f t="shared" si="4"/>
        <v>10.237911398513656</v>
      </c>
      <c r="Q15" s="4">
        <v>8956</v>
      </c>
      <c r="R15" s="4">
        <v>7667</v>
      </c>
      <c r="S15" s="49">
        <f t="shared" si="5"/>
        <v>9.249831097384423</v>
      </c>
    </row>
    <row r="16" spans="1:19" ht="12">
      <c r="A16" s="48" t="s">
        <v>27</v>
      </c>
      <c r="B16" s="4">
        <v>463632</v>
      </c>
      <c r="C16" s="4">
        <v>231289</v>
      </c>
      <c r="D16" s="76">
        <f t="shared" si="0"/>
        <v>49.88633226351934</v>
      </c>
      <c r="E16" s="4">
        <v>39999</v>
      </c>
      <c r="F16" s="77">
        <f t="shared" si="1"/>
        <v>8.627316492390516</v>
      </c>
      <c r="G16" s="4">
        <v>40064</v>
      </c>
      <c r="H16" s="4">
        <v>32560</v>
      </c>
      <c r="I16" s="49">
        <f t="shared" si="2"/>
        <v>7.022811195085758</v>
      </c>
      <c r="J16" s="78"/>
      <c r="K16" s="48" t="s">
        <v>28</v>
      </c>
      <c r="L16" s="4">
        <v>84928</v>
      </c>
      <c r="M16" s="4">
        <v>34270</v>
      </c>
      <c r="N16" s="76">
        <f t="shared" si="3"/>
        <v>40.351827430293895</v>
      </c>
      <c r="O16" s="4">
        <v>8823</v>
      </c>
      <c r="P16" s="77">
        <f t="shared" si="4"/>
        <v>10.38879992464205</v>
      </c>
      <c r="Q16" s="4">
        <v>9613</v>
      </c>
      <c r="R16" s="4">
        <v>7253</v>
      </c>
      <c r="S16" s="49">
        <f t="shared" si="5"/>
        <v>8.540175207234363</v>
      </c>
    </row>
    <row r="17" spans="1:19" ht="12">
      <c r="A17" s="48" t="s">
        <v>29</v>
      </c>
      <c r="B17" s="4">
        <v>135749</v>
      </c>
      <c r="C17" s="4">
        <v>84941</v>
      </c>
      <c r="D17" s="76">
        <f t="shared" si="0"/>
        <v>62.57209997863704</v>
      </c>
      <c r="E17" s="4">
        <v>15218</v>
      </c>
      <c r="F17" s="77">
        <f t="shared" si="1"/>
        <v>11.21039565668992</v>
      </c>
      <c r="G17" s="4">
        <v>7403</v>
      </c>
      <c r="H17" s="4">
        <v>7351</v>
      </c>
      <c r="I17" s="49">
        <f t="shared" si="2"/>
        <v>5.415141179677199</v>
      </c>
      <c r="J17" s="78"/>
      <c r="K17" s="48" t="s">
        <v>30</v>
      </c>
      <c r="L17" s="4">
        <v>64604</v>
      </c>
      <c r="M17" s="4">
        <v>22478</v>
      </c>
      <c r="N17" s="76">
        <f t="shared" si="3"/>
        <v>34.79351123769426</v>
      </c>
      <c r="O17" s="4">
        <v>7760</v>
      </c>
      <c r="P17" s="77">
        <f t="shared" si="4"/>
        <v>12.011640146120984</v>
      </c>
      <c r="Q17" s="4">
        <v>7886</v>
      </c>
      <c r="R17" s="4">
        <v>5371</v>
      </c>
      <c r="S17" s="49">
        <f t="shared" si="5"/>
        <v>8.313726704228841</v>
      </c>
    </row>
    <row r="18" spans="1:19" ht="12">
      <c r="A18" s="48" t="s">
        <v>31</v>
      </c>
      <c r="B18" s="4">
        <v>196132</v>
      </c>
      <c r="C18" s="4">
        <v>121396</v>
      </c>
      <c r="D18" s="76">
        <f t="shared" si="0"/>
        <v>61.895050272265614</v>
      </c>
      <c r="E18" s="4">
        <v>21915</v>
      </c>
      <c r="F18" s="77">
        <f t="shared" si="1"/>
        <v>11.173597373197643</v>
      </c>
      <c r="G18" s="4">
        <v>11841</v>
      </c>
      <c r="H18" s="4">
        <v>9930</v>
      </c>
      <c r="I18" s="49">
        <f t="shared" si="2"/>
        <v>5.0629168111272005</v>
      </c>
      <c r="J18" s="78"/>
      <c r="K18" s="48" t="s">
        <v>32</v>
      </c>
      <c r="L18" s="4">
        <v>59130</v>
      </c>
      <c r="M18" s="4">
        <v>26469</v>
      </c>
      <c r="N18" s="76">
        <f t="shared" si="3"/>
        <v>44.76407914764079</v>
      </c>
      <c r="O18" s="4">
        <v>5219</v>
      </c>
      <c r="P18" s="77">
        <f t="shared" si="4"/>
        <v>8.82631489937426</v>
      </c>
      <c r="Q18" s="4">
        <v>5580</v>
      </c>
      <c r="R18" s="4">
        <v>4430</v>
      </c>
      <c r="S18" s="49">
        <f t="shared" si="5"/>
        <v>7.491966852697446</v>
      </c>
    </row>
    <row r="19" spans="1:19" ht="12">
      <c r="A19" s="48" t="s">
        <v>33</v>
      </c>
      <c r="B19" s="4">
        <v>312001</v>
      </c>
      <c r="C19" s="4">
        <v>175475</v>
      </c>
      <c r="D19" s="76">
        <f t="shared" si="0"/>
        <v>56.24180691728552</v>
      </c>
      <c r="E19" s="4">
        <v>40797</v>
      </c>
      <c r="F19" s="77">
        <f t="shared" si="1"/>
        <v>13.075919628462728</v>
      </c>
      <c r="G19" s="4">
        <v>22293</v>
      </c>
      <c r="H19" s="4">
        <v>18993</v>
      </c>
      <c r="I19" s="49">
        <f t="shared" si="2"/>
        <v>6.087480488844587</v>
      </c>
      <c r="J19" s="78"/>
      <c r="K19" s="48" t="s">
        <v>34</v>
      </c>
      <c r="L19" s="4">
        <v>34062</v>
      </c>
      <c r="M19" s="4">
        <v>13906</v>
      </c>
      <c r="N19" s="76">
        <f t="shared" si="3"/>
        <v>40.82555340261875</v>
      </c>
      <c r="O19" s="4">
        <v>3696</v>
      </c>
      <c r="P19" s="77">
        <f t="shared" si="4"/>
        <v>10.850801479654747</v>
      </c>
      <c r="Q19" s="4">
        <v>3396</v>
      </c>
      <c r="R19" s="4">
        <v>2617</v>
      </c>
      <c r="S19" s="49">
        <f t="shared" si="5"/>
        <v>7.683048558510951</v>
      </c>
    </row>
    <row r="20" spans="1:19" ht="12">
      <c r="A20" s="48" t="s">
        <v>35</v>
      </c>
      <c r="B20" s="4">
        <v>176376</v>
      </c>
      <c r="C20" s="4">
        <v>111692</v>
      </c>
      <c r="D20" s="76">
        <f t="shared" si="0"/>
        <v>63.32607611012836</v>
      </c>
      <c r="E20" s="4">
        <v>19403</v>
      </c>
      <c r="F20" s="77">
        <f t="shared" si="1"/>
        <v>11.000929831723138</v>
      </c>
      <c r="G20" s="4">
        <v>9870</v>
      </c>
      <c r="H20" s="4">
        <v>8744</v>
      </c>
      <c r="I20" s="49">
        <f t="shared" si="2"/>
        <v>4.95759060189595</v>
      </c>
      <c r="J20" s="78"/>
      <c r="K20" s="48" t="s">
        <v>36</v>
      </c>
      <c r="L20" s="4">
        <v>27260</v>
      </c>
      <c r="M20" s="4">
        <v>11247</v>
      </c>
      <c r="N20" s="76">
        <f t="shared" si="3"/>
        <v>41.258253851797505</v>
      </c>
      <c r="O20" s="4">
        <v>3071</v>
      </c>
      <c r="P20" s="77">
        <f t="shared" si="4"/>
        <v>11.265590608950845</v>
      </c>
      <c r="Q20" s="4">
        <v>2761</v>
      </c>
      <c r="R20" s="4">
        <v>1517</v>
      </c>
      <c r="S20" s="49">
        <f t="shared" si="5"/>
        <v>5.564930300807043</v>
      </c>
    </row>
    <row r="21" spans="1:19" ht="12">
      <c r="A21" s="48" t="s">
        <v>37</v>
      </c>
      <c r="B21" s="4">
        <v>178379</v>
      </c>
      <c r="C21" s="4">
        <v>90061</v>
      </c>
      <c r="D21" s="76">
        <f t="shared" si="0"/>
        <v>50.48856647923803</v>
      </c>
      <c r="E21" s="4">
        <v>25885</v>
      </c>
      <c r="F21" s="77">
        <f t="shared" si="1"/>
        <v>14.511237309324528</v>
      </c>
      <c r="G21" s="4">
        <v>15269</v>
      </c>
      <c r="H21" s="4">
        <v>11978</v>
      </c>
      <c r="I21" s="49">
        <f t="shared" si="2"/>
        <v>6.714915993474568</v>
      </c>
      <c r="J21" s="78"/>
      <c r="K21" s="48" t="s">
        <v>38</v>
      </c>
      <c r="L21" s="4">
        <v>39458</v>
      </c>
      <c r="M21" s="4">
        <v>17943</v>
      </c>
      <c r="N21" s="76">
        <f t="shared" si="3"/>
        <v>45.47366820416646</v>
      </c>
      <c r="O21" s="4">
        <v>4652</v>
      </c>
      <c r="P21" s="77">
        <f t="shared" si="4"/>
        <v>11.789751127781438</v>
      </c>
      <c r="Q21" s="4">
        <v>3992</v>
      </c>
      <c r="R21" s="4">
        <v>3054</v>
      </c>
      <c r="S21" s="49">
        <f t="shared" si="5"/>
        <v>7.739875310456688</v>
      </c>
    </row>
    <row r="22" spans="1:19" ht="12">
      <c r="A22" s="48" t="s">
        <v>39</v>
      </c>
      <c r="B22" s="4">
        <v>103101</v>
      </c>
      <c r="C22" s="4">
        <v>45529</v>
      </c>
      <c r="D22" s="76">
        <f t="shared" si="0"/>
        <v>44.15961047904482</v>
      </c>
      <c r="E22" s="4">
        <v>12576</v>
      </c>
      <c r="F22" s="77">
        <f t="shared" si="1"/>
        <v>12.197747839497191</v>
      </c>
      <c r="G22" s="4">
        <v>7996</v>
      </c>
      <c r="H22" s="4">
        <v>8163</v>
      </c>
      <c r="I22" s="49">
        <f t="shared" si="2"/>
        <v>7.917478976925539</v>
      </c>
      <c r="J22" s="78"/>
      <c r="K22" s="48" t="s">
        <v>40</v>
      </c>
      <c r="L22" s="4">
        <v>35555</v>
      </c>
      <c r="M22" s="4">
        <v>10556</v>
      </c>
      <c r="N22" s="76">
        <f t="shared" si="3"/>
        <v>29.689213893967093</v>
      </c>
      <c r="O22" s="4">
        <v>4157</v>
      </c>
      <c r="P22" s="77">
        <f t="shared" si="4"/>
        <v>11.691745183518492</v>
      </c>
      <c r="Q22" s="4">
        <v>4815</v>
      </c>
      <c r="R22" s="4">
        <v>3549</v>
      </c>
      <c r="S22" s="49">
        <f t="shared" si="5"/>
        <v>9.981718464351005</v>
      </c>
    </row>
    <row r="23" spans="1:19" ht="12">
      <c r="A23" s="48" t="s">
        <v>41</v>
      </c>
      <c r="B23" s="4">
        <v>291408</v>
      </c>
      <c r="C23" s="4">
        <v>149236</v>
      </c>
      <c r="D23" s="76">
        <f t="shared" si="0"/>
        <v>51.212046340525994</v>
      </c>
      <c r="E23" s="4">
        <v>36516</v>
      </c>
      <c r="F23" s="77">
        <f t="shared" si="1"/>
        <v>12.53088453302586</v>
      </c>
      <c r="G23" s="4">
        <v>23374</v>
      </c>
      <c r="H23" s="4">
        <v>20022</v>
      </c>
      <c r="I23" s="49">
        <f t="shared" si="2"/>
        <v>6.870779113819799</v>
      </c>
      <c r="J23" s="78"/>
      <c r="K23" s="48" t="s">
        <v>42</v>
      </c>
      <c r="L23" s="4">
        <v>32369</v>
      </c>
      <c r="M23" s="4">
        <v>11627</v>
      </c>
      <c r="N23" s="76">
        <f t="shared" si="3"/>
        <v>35.92017053353517</v>
      </c>
      <c r="O23" s="4">
        <v>4377</v>
      </c>
      <c r="P23" s="77">
        <f t="shared" si="4"/>
        <v>13.522197163953164</v>
      </c>
      <c r="Q23" s="4">
        <v>4152</v>
      </c>
      <c r="R23" s="4">
        <v>2584</v>
      </c>
      <c r="S23" s="49">
        <f t="shared" si="5"/>
        <v>7.982946646482746</v>
      </c>
    </row>
    <row r="24" spans="1:19" ht="12">
      <c r="A24" s="48" t="s">
        <v>43</v>
      </c>
      <c r="B24" s="4">
        <v>337987</v>
      </c>
      <c r="C24" s="4">
        <v>139563</v>
      </c>
      <c r="D24" s="76">
        <f t="shared" si="0"/>
        <v>41.29241657223503</v>
      </c>
      <c r="E24" s="4">
        <v>34912</v>
      </c>
      <c r="F24" s="77">
        <f t="shared" si="1"/>
        <v>10.329391367123588</v>
      </c>
      <c r="G24" s="4">
        <v>33023</v>
      </c>
      <c r="H24" s="4">
        <v>27378</v>
      </c>
      <c r="I24" s="49">
        <f t="shared" si="2"/>
        <v>8.100311550444248</v>
      </c>
      <c r="J24" s="78"/>
      <c r="K24" s="48" t="s">
        <v>44</v>
      </c>
      <c r="L24" s="4">
        <v>49902</v>
      </c>
      <c r="M24" s="4">
        <v>16281</v>
      </c>
      <c r="N24" s="76">
        <f t="shared" si="3"/>
        <v>32.62594685583744</v>
      </c>
      <c r="O24" s="4">
        <v>6551</v>
      </c>
      <c r="P24" s="77">
        <f t="shared" si="4"/>
        <v>13.127730351488918</v>
      </c>
      <c r="Q24" s="4">
        <v>6675</v>
      </c>
      <c r="R24" s="4">
        <v>4328</v>
      </c>
      <c r="S24" s="49">
        <f t="shared" si="5"/>
        <v>8.672999078193259</v>
      </c>
    </row>
    <row r="25" spans="1:19" ht="12">
      <c r="A25" s="48" t="s">
        <v>45</v>
      </c>
      <c r="B25" s="4">
        <v>310662</v>
      </c>
      <c r="C25" s="4">
        <v>128406</v>
      </c>
      <c r="D25" s="76">
        <f t="shared" si="0"/>
        <v>41.333024315815905</v>
      </c>
      <c r="E25" s="4">
        <v>39952</v>
      </c>
      <c r="F25" s="77">
        <f t="shared" si="1"/>
        <v>12.86027901706678</v>
      </c>
      <c r="G25" s="4">
        <v>29898</v>
      </c>
      <c r="H25" s="4">
        <v>24912</v>
      </c>
      <c r="I25" s="49">
        <f t="shared" si="2"/>
        <v>8.019004577321978</v>
      </c>
      <c r="J25" s="78"/>
      <c r="K25" s="48" t="s">
        <v>46</v>
      </c>
      <c r="L25" s="4">
        <v>28300</v>
      </c>
      <c r="M25" s="4">
        <v>7913</v>
      </c>
      <c r="N25" s="76">
        <f t="shared" si="3"/>
        <v>27.961130742049473</v>
      </c>
      <c r="O25" s="4">
        <v>2970</v>
      </c>
      <c r="P25" s="77">
        <f t="shared" si="4"/>
        <v>10.49469964664311</v>
      </c>
      <c r="Q25" s="4">
        <v>3714</v>
      </c>
      <c r="R25" s="4">
        <v>2736</v>
      </c>
      <c r="S25" s="49">
        <f t="shared" si="5"/>
        <v>9.667844522968199</v>
      </c>
    </row>
    <row r="26" spans="1:19" ht="12">
      <c r="A26" s="48" t="s">
        <v>47</v>
      </c>
      <c r="B26" s="4">
        <v>201380</v>
      </c>
      <c r="C26" s="4">
        <v>79174</v>
      </c>
      <c r="D26" s="76">
        <f t="shared" si="0"/>
        <v>39.31572152150164</v>
      </c>
      <c r="E26" s="4">
        <v>26601</v>
      </c>
      <c r="F26" s="77">
        <f t="shared" si="1"/>
        <v>13.209355447412852</v>
      </c>
      <c r="G26" s="4">
        <v>19057</v>
      </c>
      <c r="H26" s="4">
        <v>16773</v>
      </c>
      <c r="I26" s="49">
        <f t="shared" si="2"/>
        <v>8.329029695103785</v>
      </c>
      <c r="J26" s="78"/>
      <c r="K26" s="48" t="s">
        <v>48</v>
      </c>
      <c r="L26" s="4">
        <v>65461</v>
      </c>
      <c r="M26" s="4">
        <v>23104</v>
      </c>
      <c r="N26" s="76">
        <f t="shared" si="3"/>
        <v>35.294297367898444</v>
      </c>
      <c r="O26" s="4">
        <v>7378</v>
      </c>
      <c r="P26" s="77">
        <f t="shared" si="4"/>
        <v>11.270833015077681</v>
      </c>
      <c r="Q26" s="4">
        <v>9156</v>
      </c>
      <c r="R26" s="4">
        <v>5185</v>
      </c>
      <c r="S26" s="49">
        <f t="shared" si="5"/>
        <v>7.9207467041444515</v>
      </c>
    </row>
    <row r="27" spans="1:19" ht="12">
      <c r="A27" s="48" t="s">
        <v>49</v>
      </c>
      <c r="B27" s="4">
        <v>309072</v>
      </c>
      <c r="C27" s="4">
        <v>125438</v>
      </c>
      <c r="D27" s="76">
        <f t="shared" si="0"/>
        <v>40.585365222343015</v>
      </c>
      <c r="E27" s="4">
        <v>31338</v>
      </c>
      <c r="F27" s="77">
        <f t="shared" si="1"/>
        <v>10.139384997670446</v>
      </c>
      <c r="G27" s="4">
        <v>25428</v>
      </c>
      <c r="H27" s="4">
        <v>28141</v>
      </c>
      <c r="I27" s="49">
        <f t="shared" si="2"/>
        <v>9.10499818812445</v>
      </c>
      <c r="J27" s="78"/>
      <c r="K27" s="48" t="s">
        <v>50</v>
      </c>
      <c r="L27" s="4">
        <v>36533</v>
      </c>
      <c r="M27" s="4">
        <v>11964</v>
      </c>
      <c r="N27" s="76">
        <f t="shared" si="3"/>
        <v>32.748473982426844</v>
      </c>
      <c r="O27" s="4">
        <v>3302</v>
      </c>
      <c r="P27" s="77">
        <f t="shared" si="4"/>
        <v>9.038403635069663</v>
      </c>
      <c r="Q27" s="4">
        <v>3948</v>
      </c>
      <c r="R27" s="4">
        <v>3858</v>
      </c>
      <c r="S27" s="49">
        <f t="shared" si="5"/>
        <v>10.560315331344263</v>
      </c>
    </row>
    <row r="28" spans="1:19" ht="12">
      <c r="A28" s="48" t="s">
        <v>63</v>
      </c>
      <c r="B28" s="50">
        <f>SUM(B5:B27)</f>
        <v>4801194</v>
      </c>
      <c r="C28" s="50">
        <f>SUM(C5:C27)</f>
        <v>2424966</v>
      </c>
      <c r="D28" s="76">
        <f t="shared" si="0"/>
        <v>50.50756124414052</v>
      </c>
      <c r="E28" s="50">
        <f>SUM(E5:E27)</f>
        <v>539014</v>
      </c>
      <c r="F28" s="77">
        <f t="shared" si="1"/>
        <v>11.226665700240398</v>
      </c>
      <c r="G28" s="50">
        <f>SUM(G5:G27)</f>
        <v>370144</v>
      </c>
      <c r="H28" s="87">
        <f>SUM(H5:H27)</f>
        <v>344619</v>
      </c>
      <c r="I28" s="49">
        <f t="shared" si="2"/>
        <v>7.177777027964294</v>
      </c>
      <c r="J28" s="79"/>
      <c r="K28" s="48" t="s">
        <v>51</v>
      </c>
      <c r="L28" s="4">
        <v>23451</v>
      </c>
      <c r="M28" s="4">
        <v>7683</v>
      </c>
      <c r="N28" s="76">
        <f t="shared" si="3"/>
        <v>32.7619291288218</v>
      </c>
      <c r="O28" s="4">
        <v>2265</v>
      </c>
      <c r="P28" s="77">
        <f t="shared" si="4"/>
        <v>9.658436740437509</v>
      </c>
      <c r="Q28" s="4">
        <v>2816</v>
      </c>
      <c r="R28" s="4">
        <v>2066</v>
      </c>
      <c r="S28" s="49">
        <f t="shared" si="5"/>
        <v>8.809858854633065</v>
      </c>
    </row>
    <row r="29" spans="1:19" ht="12">
      <c r="A29" s="80"/>
      <c r="D29" s="81"/>
      <c r="K29" s="48" t="s">
        <v>53</v>
      </c>
      <c r="L29" s="4">
        <v>30817</v>
      </c>
      <c r="M29" s="4">
        <v>7551</v>
      </c>
      <c r="N29" s="76">
        <f t="shared" si="3"/>
        <v>24.502709543433816</v>
      </c>
      <c r="O29" s="4">
        <v>3043</v>
      </c>
      <c r="P29" s="77">
        <f t="shared" si="4"/>
        <v>9.87441996300743</v>
      </c>
      <c r="Q29" s="4">
        <v>4628</v>
      </c>
      <c r="R29" s="4">
        <v>2888</v>
      </c>
      <c r="S29" s="49">
        <f>R29/L29*100</f>
        <v>9.371450822597916</v>
      </c>
    </row>
    <row r="30" spans="1:19" ht="12">
      <c r="A30" s="104" t="s">
        <v>101</v>
      </c>
      <c r="B30" s="104"/>
      <c r="C30" s="104"/>
      <c r="D30" s="104"/>
      <c r="K30" s="48" t="s">
        <v>55</v>
      </c>
      <c r="L30" s="4">
        <v>89734</v>
      </c>
      <c r="M30" s="4">
        <v>34280</v>
      </c>
      <c r="N30" s="76">
        <f t="shared" si="3"/>
        <v>38.20179642053179</v>
      </c>
      <c r="O30" s="4">
        <v>9690</v>
      </c>
      <c r="P30" s="77">
        <f t="shared" si="4"/>
        <v>10.79858247709898</v>
      </c>
      <c r="Q30" s="4">
        <v>9491</v>
      </c>
      <c r="R30" s="4">
        <v>7541</v>
      </c>
      <c r="S30" s="49">
        <f t="shared" si="5"/>
        <v>8.403726569639156</v>
      </c>
    </row>
    <row r="31" spans="1:19" ht="12">
      <c r="A31" s="82" t="s">
        <v>98</v>
      </c>
      <c r="K31" s="48" t="s">
        <v>65</v>
      </c>
      <c r="L31" s="83">
        <f>SUM(L5:L30)</f>
        <v>1864627</v>
      </c>
      <c r="M31" s="83">
        <f>SUM(M5:M30)</f>
        <v>727637</v>
      </c>
      <c r="N31" s="76">
        <f t="shared" si="3"/>
        <v>39.0231933786221</v>
      </c>
      <c r="O31" s="86">
        <f>SUM(O5:O30)</f>
        <v>195659</v>
      </c>
      <c r="P31" s="77">
        <f t="shared" si="4"/>
        <v>10.493197835277511</v>
      </c>
      <c r="Q31" s="83">
        <f>SUM(Q5:Q30)</f>
        <v>206586</v>
      </c>
      <c r="R31" s="87">
        <f>SUM(R5:R30)</f>
        <v>152130</v>
      </c>
      <c r="S31" s="49">
        <f t="shared" si="5"/>
        <v>8.158736304901732</v>
      </c>
    </row>
    <row r="32" spans="3:6" ht="12">
      <c r="C32" s="26"/>
      <c r="D32" s="26"/>
      <c r="E32" s="26"/>
      <c r="F32" s="84"/>
    </row>
    <row r="33" spans="3:6" ht="12">
      <c r="C33" s="26"/>
      <c r="D33" s="26"/>
      <c r="E33" s="26"/>
      <c r="F33" s="84"/>
    </row>
    <row r="34" spans="3:6" ht="12">
      <c r="C34" s="26"/>
      <c r="D34" s="26"/>
      <c r="E34" s="26"/>
      <c r="F34" s="84"/>
    </row>
    <row r="35" spans="3:6" ht="12">
      <c r="C35" s="26"/>
      <c r="D35" s="26"/>
      <c r="E35" s="26"/>
      <c r="F35" s="84"/>
    </row>
    <row r="36" spans="3:6" ht="12">
      <c r="C36" s="26"/>
      <c r="D36" s="26"/>
      <c r="E36" s="26"/>
      <c r="F36" s="84"/>
    </row>
    <row r="37" spans="3:6" ht="12">
      <c r="C37" s="26"/>
      <c r="D37" s="26"/>
      <c r="E37" s="26"/>
      <c r="F37" s="84"/>
    </row>
    <row r="38" spans="3:6" ht="12">
      <c r="C38" s="26"/>
      <c r="D38" s="26"/>
      <c r="E38" s="26"/>
      <c r="F38" s="84"/>
    </row>
    <row r="39" spans="3:6" ht="12">
      <c r="C39" s="26"/>
      <c r="D39" s="26"/>
      <c r="E39" s="26"/>
      <c r="F39" s="84"/>
    </row>
    <row r="40" spans="3:6" ht="12">
      <c r="C40" s="26"/>
      <c r="D40" s="26"/>
      <c r="E40" s="26"/>
      <c r="F40" s="84"/>
    </row>
    <row r="41" spans="3:6" ht="12">
      <c r="C41" s="26"/>
      <c r="D41" s="26"/>
      <c r="E41" s="26"/>
      <c r="F41" s="84"/>
    </row>
    <row r="42" spans="3:6" ht="12">
      <c r="C42" s="26"/>
      <c r="D42" s="26"/>
      <c r="E42" s="26"/>
      <c r="F42" s="84"/>
    </row>
    <row r="43" spans="3:6" ht="12">
      <c r="C43" s="26"/>
      <c r="D43" s="26"/>
      <c r="E43" s="26"/>
      <c r="F43" s="84"/>
    </row>
    <row r="44" spans="3:6" ht="12">
      <c r="C44" s="26"/>
      <c r="D44" s="26"/>
      <c r="E44" s="26"/>
      <c r="F44" s="84"/>
    </row>
    <row r="45" spans="3:6" ht="12">
      <c r="C45" s="26"/>
      <c r="D45" s="26"/>
      <c r="E45" s="26"/>
      <c r="F45" s="84"/>
    </row>
    <row r="46" spans="3:6" ht="12">
      <c r="C46" s="26"/>
      <c r="D46" s="26"/>
      <c r="E46" s="26"/>
      <c r="F46" s="84"/>
    </row>
    <row r="47" spans="3:6" ht="12">
      <c r="C47" s="26"/>
      <c r="D47" s="26"/>
      <c r="E47" s="26"/>
      <c r="F47" s="84"/>
    </row>
    <row r="48" spans="3:6" ht="12">
      <c r="C48" s="26"/>
      <c r="D48" s="26"/>
      <c r="E48" s="26"/>
      <c r="F48" s="84"/>
    </row>
    <row r="49" spans="3:6" ht="12">
      <c r="C49" s="26"/>
      <c r="D49" s="26"/>
      <c r="E49" s="26"/>
      <c r="F49" s="84"/>
    </row>
    <row r="50" spans="3:6" ht="12">
      <c r="C50" s="26"/>
      <c r="D50" s="26"/>
      <c r="E50" s="26"/>
      <c r="F50" s="84"/>
    </row>
    <row r="51" spans="3:6" ht="12">
      <c r="C51" s="26"/>
      <c r="D51" s="26"/>
      <c r="E51" s="26"/>
      <c r="F51" s="84"/>
    </row>
    <row r="52" spans="3:6" ht="12">
      <c r="C52" s="26"/>
      <c r="D52" s="26"/>
      <c r="E52" s="26"/>
      <c r="F52" s="84"/>
    </row>
    <row r="53" spans="3:6" ht="12">
      <c r="C53" s="26"/>
      <c r="D53" s="26"/>
      <c r="E53" s="26"/>
      <c r="F53" s="84"/>
    </row>
    <row r="54" spans="3:6" ht="12">
      <c r="C54" s="26"/>
      <c r="D54" s="26"/>
      <c r="E54" s="26"/>
      <c r="F54" s="84"/>
    </row>
    <row r="55" spans="3:6" ht="12">
      <c r="C55" s="26"/>
      <c r="D55" s="26"/>
      <c r="E55" s="26"/>
      <c r="F55" s="84"/>
    </row>
    <row r="56" spans="3:6" ht="12">
      <c r="C56" s="26"/>
      <c r="D56" s="26"/>
      <c r="E56" s="26"/>
      <c r="F56" s="84"/>
    </row>
    <row r="57" spans="3:6" ht="12">
      <c r="C57" s="26"/>
      <c r="D57" s="26"/>
      <c r="E57" s="26"/>
      <c r="F57" s="84"/>
    </row>
    <row r="58" spans="3:6" ht="12">
      <c r="C58" s="26"/>
      <c r="D58" s="26"/>
      <c r="E58" s="26"/>
      <c r="F58" s="84"/>
    </row>
    <row r="59" spans="1:6" ht="12">
      <c r="A59" s="85"/>
      <c r="C59" s="26"/>
      <c r="D59" s="26"/>
      <c r="E59" s="26"/>
      <c r="F59" s="84"/>
    </row>
    <row r="60" spans="1:6" ht="12">
      <c r="A60" s="85"/>
      <c r="C60" s="26"/>
      <c r="D60" s="26"/>
      <c r="E60" s="26"/>
      <c r="F60" s="84"/>
    </row>
    <row r="61" spans="3:6" ht="12">
      <c r="C61" s="26"/>
      <c r="D61" s="26"/>
      <c r="E61" s="26"/>
      <c r="F61" s="84"/>
    </row>
    <row r="62" spans="3:6" ht="12">
      <c r="C62" s="26"/>
      <c r="D62" s="26"/>
      <c r="E62" s="26"/>
      <c r="F62" s="84"/>
    </row>
    <row r="63" spans="3:6" ht="12">
      <c r="C63" s="26"/>
      <c r="D63" s="26"/>
      <c r="E63" s="26"/>
      <c r="F63" s="84"/>
    </row>
    <row r="64" spans="3:6" ht="12">
      <c r="C64" s="26"/>
      <c r="D64" s="26"/>
      <c r="E64" s="26"/>
      <c r="F64" s="84"/>
    </row>
    <row r="65" spans="3:6" ht="12">
      <c r="C65" s="26"/>
      <c r="D65" s="26"/>
      <c r="E65" s="26"/>
      <c r="F65" s="84"/>
    </row>
    <row r="66" spans="3:6" ht="12">
      <c r="C66" s="26"/>
      <c r="D66" s="26"/>
      <c r="E66" s="26"/>
      <c r="F66" s="84"/>
    </row>
    <row r="67" spans="3:6" ht="12">
      <c r="C67" s="26"/>
      <c r="D67" s="26"/>
      <c r="E67" s="26"/>
      <c r="F67" s="84"/>
    </row>
    <row r="68" spans="3:6" ht="12">
      <c r="C68" s="26"/>
      <c r="D68" s="26"/>
      <c r="E68" s="26"/>
      <c r="F68" s="84"/>
    </row>
    <row r="69" spans="3:6" ht="12">
      <c r="C69" s="26"/>
      <c r="D69" s="26"/>
      <c r="E69" s="26"/>
      <c r="F69" s="84"/>
    </row>
    <row r="70" spans="3:6" ht="12">
      <c r="C70" s="26"/>
      <c r="D70" s="26"/>
      <c r="E70" s="26"/>
      <c r="F70" s="84"/>
    </row>
    <row r="71" spans="3:6" ht="12">
      <c r="C71" s="26"/>
      <c r="D71" s="26"/>
      <c r="E71" s="26"/>
      <c r="F71" s="84"/>
    </row>
    <row r="72" spans="3:6" ht="12">
      <c r="C72" s="26"/>
      <c r="D72" s="26"/>
      <c r="E72" s="26"/>
      <c r="F72" s="84"/>
    </row>
    <row r="73" spans="3:6" ht="12">
      <c r="C73" s="26"/>
      <c r="D73" s="26"/>
      <c r="E73" s="26"/>
      <c r="F73" s="84"/>
    </row>
    <row r="74" spans="3:6" ht="12">
      <c r="C74" s="26"/>
      <c r="D74" s="26"/>
      <c r="E74" s="26"/>
      <c r="F74" s="84"/>
    </row>
    <row r="75" spans="3:6" ht="12">
      <c r="C75" s="26"/>
      <c r="D75" s="26"/>
      <c r="E75" s="26"/>
      <c r="F75" s="84"/>
    </row>
    <row r="76" spans="3:6" ht="12">
      <c r="C76" s="26"/>
      <c r="D76" s="26"/>
      <c r="E76" s="26"/>
      <c r="F76" s="84"/>
    </row>
    <row r="77" spans="3:6" ht="12">
      <c r="C77" s="26"/>
      <c r="D77" s="26"/>
      <c r="E77" s="26"/>
      <c r="F77" s="84"/>
    </row>
    <row r="78" spans="3:6" ht="12">
      <c r="C78" s="26"/>
      <c r="D78" s="26"/>
      <c r="E78" s="26"/>
      <c r="F78" s="84"/>
    </row>
    <row r="79" spans="3:6" ht="12">
      <c r="C79" s="26"/>
      <c r="D79" s="26"/>
      <c r="E79" s="26"/>
      <c r="F79" s="84"/>
    </row>
    <row r="80" spans="3:6" ht="12">
      <c r="C80" s="26"/>
      <c r="D80" s="26"/>
      <c r="E80" s="26"/>
      <c r="F80" s="84"/>
    </row>
  </sheetData>
  <sheetProtection/>
  <mergeCells count="19">
    <mergeCell ref="R3:R4"/>
    <mergeCell ref="I3:I4"/>
    <mergeCell ref="S3:S4"/>
    <mergeCell ref="G3:G4"/>
    <mergeCell ref="K3:K4"/>
    <mergeCell ref="L3:L4"/>
    <mergeCell ref="M3:M4"/>
    <mergeCell ref="N3:N4"/>
    <mergeCell ref="O3:O4"/>
    <mergeCell ref="P3:P4"/>
    <mergeCell ref="A30:D30"/>
    <mergeCell ref="Q3:Q4"/>
    <mergeCell ref="H3:H4"/>
    <mergeCell ref="F3:F4"/>
    <mergeCell ref="A3:A4"/>
    <mergeCell ref="B3:B4"/>
    <mergeCell ref="C3:C4"/>
    <mergeCell ref="D3:D4"/>
    <mergeCell ref="E3:E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76" r:id="rId1"/>
  <colBreaks count="1" manualBreakCount="1">
    <brk id="19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</dc:creator>
  <cp:keywords/>
  <dc:description/>
  <cp:lastModifiedBy>Kazuhiro Miura</cp:lastModifiedBy>
  <cp:lastPrinted>2015-01-26T01:02:16Z</cp:lastPrinted>
  <dcterms:created xsi:type="dcterms:W3CDTF">2012-06-11T01:33:46Z</dcterms:created>
  <dcterms:modified xsi:type="dcterms:W3CDTF">2021-03-18T09:02:17Z</dcterms:modified>
  <cp:category/>
  <cp:version/>
  <cp:contentType/>
  <cp:contentStatus/>
</cp:coreProperties>
</file>